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hidePivotFieldList="1" defaultThemeVersion="124226"/>
  <mc:AlternateContent xmlns:mc="http://schemas.openxmlformats.org/markup-compatibility/2006">
    <mc:Choice Requires="x15">
      <x15ac:absPath xmlns:x15ac="http://schemas.microsoft.com/office/spreadsheetml/2010/11/ac" url="C:\Users\redfert\Downloads\"/>
    </mc:Choice>
  </mc:AlternateContent>
  <xr:revisionPtr revIDLastSave="0" documentId="13_ncr:1_{B9D7DA8D-EEB4-447E-961C-2BCA297BB823}" xr6:coauthVersionLast="47" xr6:coauthVersionMax="47" xr10:uidLastSave="{00000000-0000-0000-0000-000000000000}"/>
  <bookViews>
    <workbookView xWindow="28680" yWindow="-120" windowWidth="29040" windowHeight="15720" tabRatio="789" xr2:uid="{00000000-000D-0000-FFFF-FFFF00000000}"/>
  </bookViews>
  <sheets>
    <sheet name="Tewkesbury BC HELAA" sheetId="33" r:id="rId1"/>
    <sheet name="Tewkesbury BC Abeyance Sites" sheetId="36" r:id="rId2"/>
    <sheet name="Cheltenham BC HELAA" sheetId="43" r:id="rId3"/>
    <sheet name="Gloucester City HELAA" sheetId="38" r:id="rId4"/>
    <sheet name="Gloucester City Abeyance Sites" sheetId="39" r:id="rId5"/>
  </sheets>
  <definedNames>
    <definedName name="_xlnm._FilterDatabase" localSheetId="2" hidden="1">'Cheltenham BC HELAA'!$A$1:$AZ$58</definedName>
    <definedName name="_xlnm._FilterDatabase" localSheetId="3" hidden="1">'Gloucester City HELAA'!$A$1:$AW$47</definedName>
    <definedName name="_xlnm._FilterDatabase" localSheetId="0" hidden="1">'Tewkesbury BC HELAA'!$A$1:$BA$280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8" i="33" l="1"/>
  <c r="N2" i="33"/>
  <c r="O2" i="33" s="1"/>
  <c r="N3" i="33"/>
  <c r="O3" i="33" s="1"/>
  <c r="N4" i="33"/>
  <c r="O4" i="33" s="1"/>
  <c r="N5" i="33"/>
  <c r="O5" i="33" s="1"/>
  <c r="N6" i="33"/>
  <c r="N7" i="33"/>
  <c r="O7" i="33" s="1"/>
  <c r="N8" i="33"/>
  <c r="N9" i="33"/>
  <c r="O9" i="33" s="1"/>
  <c r="N10" i="33"/>
  <c r="O10" i="33" s="1"/>
  <c r="N11" i="33"/>
  <c r="O11" i="33" s="1"/>
  <c r="N12" i="33"/>
  <c r="N13" i="33"/>
  <c r="O13" i="33" s="1"/>
  <c r="N14" i="33"/>
  <c r="O14" i="33" s="1"/>
  <c r="N15" i="33"/>
  <c r="O15" i="33" s="1"/>
  <c r="N16" i="33"/>
  <c r="N17" i="33"/>
  <c r="O17" i="33" s="1"/>
  <c r="N18" i="33"/>
  <c r="O18" i="33" s="1"/>
  <c r="N19" i="33"/>
  <c r="O19" i="33" s="1"/>
  <c r="N20" i="33"/>
  <c r="O20" i="33" s="1"/>
  <c r="N21" i="33"/>
  <c r="O21" i="33" s="1"/>
  <c r="N23" i="33"/>
  <c r="O23" i="33" s="1"/>
  <c r="N24" i="33"/>
  <c r="O24" i="33" s="1"/>
  <c r="N25" i="33"/>
  <c r="N26" i="33"/>
  <c r="O26" i="33" s="1"/>
  <c r="N27" i="33"/>
  <c r="N28" i="33"/>
  <c r="O28" i="33" s="1"/>
  <c r="N29" i="33"/>
  <c r="N30" i="33"/>
  <c r="O30" i="33" s="1"/>
  <c r="N31" i="33"/>
  <c r="O31" i="33" s="1"/>
  <c r="N32" i="33"/>
  <c r="O32" i="33" s="1"/>
  <c r="N33" i="33"/>
  <c r="N34" i="33"/>
  <c r="O34" i="33" s="1"/>
  <c r="N37" i="33"/>
  <c r="O37" i="33" s="1"/>
  <c r="N38" i="33"/>
  <c r="O38" i="33" s="1"/>
  <c r="J22" i="33"/>
  <c r="K22" i="33"/>
  <c r="J36" i="33"/>
  <c r="K36" i="33"/>
  <c r="J39" i="33"/>
  <c r="K39" i="33"/>
  <c r="K40" i="33"/>
  <c r="J41" i="33"/>
  <c r="K41" i="33"/>
  <c r="N41" i="33" s="1"/>
  <c r="J42" i="33"/>
  <c r="K42" i="33"/>
  <c r="N42" i="33" s="1"/>
  <c r="O42" i="33" s="1"/>
  <c r="K43" i="33"/>
  <c r="J44" i="33"/>
  <c r="K44" i="33"/>
  <c r="J45" i="33"/>
  <c r="K45" i="33"/>
  <c r="K46" i="33"/>
  <c r="N46" i="33" s="1"/>
  <c r="O46" i="33" s="1"/>
  <c r="J47" i="33"/>
  <c r="K47" i="33"/>
  <c r="K48" i="33"/>
  <c r="J49" i="33"/>
  <c r="K49" i="33"/>
  <c r="N49" i="33" s="1"/>
  <c r="J50" i="33"/>
  <c r="K50" i="33"/>
  <c r="K51" i="33"/>
  <c r="N51" i="33" s="1"/>
  <c r="J52" i="33"/>
  <c r="K52" i="33"/>
  <c r="J53" i="33"/>
  <c r="K53" i="33"/>
  <c r="N53" i="33" s="1"/>
  <c r="J54" i="33"/>
  <c r="K54" i="33"/>
  <c r="N54" i="33" s="1"/>
  <c r="J55" i="33"/>
  <c r="K55" i="33"/>
  <c r="N55" i="33" s="1"/>
  <c r="J56" i="33"/>
  <c r="K56" i="33"/>
  <c r="J57" i="33"/>
  <c r="K57" i="33"/>
  <c r="N57" i="33" s="1"/>
  <c r="J58" i="33"/>
  <c r="K58" i="33"/>
  <c r="N58" i="33" s="1"/>
  <c r="J59" i="33"/>
  <c r="K59" i="33"/>
  <c r="N59" i="33" s="1"/>
  <c r="K60" i="33"/>
  <c r="N60" i="33" s="1"/>
  <c r="O60" i="33" s="1"/>
  <c r="J61" i="33"/>
  <c r="K61" i="33"/>
  <c r="J62" i="33"/>
  <c r="K62" i="33"/>
  <c r="N62" i="33" s="1"/>
  <c r="O62" i="33" s="1"/>
  <c r="J63" i="33"/>
  <c r="K63" i="33"/>
  <c r="J64" i="33"/>
  <c r="K64" i="33"/>
  <c r="J65" i="33"/>
  <c r="K65" i="33"/>
  <c r="J66" i="33"/>
  <c r="K66" i="33"/>
  <c r="N66" i="33" s="1"/>
  <c r="J67" i="33"/>
  <c r="K67" i="33"/>
  <c r="J68" i="33"/>
  <c r="K68" i="33"/>
  <c r="N68" i="33" s="1"/>
  <c r="O68" i="33" s="1"/>
  <c r="J69" i="33"/>
  <c r="K69" i="33"/>
  <c r="J70" i="33"/>
  <c r="K70" i="33"/>
  <c r="N70" i="33" s="1"/>
  <c r="K71" i="33"/>
  <c r="J72" i="33"/>
  <c r="K72" i="33"/>
  <c r="N72" i="33" s="1"/>
  <c r="J73" i="33"/>
  <c r="K73" i="33"/>
  <c r="J74" i="33"/>
  <c r="K74" i="33"/>
  <c r="N74" i="33" s="1"/>
  <c r="O74" i="33" s="1"/>
  <c r="J75" i="33"/>
  <c r="K75" i="33"/>
  <c r="J76" i="33"/>
  <c r="K76" i="33"/>
  <c r="N76" i="33" s="1"/>
  <c r="J77" i="33"/>
  <c r="K77" i="33"/>
  <c r="J78" i="33"/>
  <c r="K78" i="33"/>
  <c r="N78" i="33" s="1"/>
  <c r="O78" i="33" s="1"/>
  <c r="J79" i="33"/>
  <c r="K79" i="33"/>
  <c r="J80" i="33"/>
  <c r="K80" i="33"/>
  <c r="N80" i="33" s="1"/>
  <c r="K81" i="33"/>
  <c r="N81" i="33" s="1"/>
  <c r="J82" i="33"/>
  <c r="K82" i="33"/>
  <c r="K83" i="33"/>
  <c r="N83" i="33" s="1"/>
  <c r="K84" i="33"/>
  <c r="J85" i="33"/>
  <c r="K85" i="33"/>
  <c r="J86" i="33"/>
  <c r="K86" i="33"/>
  <c r="N86" i="33" s="1"/>
  <c r="K87" i="33"/>
  <c r="J88" i="33"/>
  <c r="K88" i="33"/>
  <c r="N88" i="33" s="1"/>
  <c r="K89" i="33"/>
  <c r="N89" i="33" s="1"/>
  <c r="J90" i="33"/>
  <c r="K90" i="33"/>
  <c r="N90" i="33" s="1"/>
  <c r="K91" i="33"/>
  <c r="N91" i="33" s="1"/>
  <c r="J92" i="33"/>
  <c r="K92" i="33"/>
  <c r="J93" i="33"/>
  <c r="K93" i="33"/>
  <c r="N93" i="33" s="1"/>
  <c r="J94" i="33"/>
  <c r="K94" i="33"/>
  <c r="N94" i="33" s="1"/>
  <c r="K95" i="33"/>
  <c r="J96" i="33"/>
  <c r="K96" i="33"/>
  <c r="N96" i="33" s="1"/>
  <c r="J97" i="33"/>
  <c r="K97" i="33"/>
  <c r="J98" i="33"/>
  <c r="K98" i="33"/>
  <c r="N98" i="33" s="1"/>
  <c r="J99" i="33"/>
  <c r="K99" i="33"/>
  <c r="J100" i="33"/>
  <c r="K100" i="33"/>
  <c r="J101" i="33"/>
  <c r="K101" i="33"/>
  <c r="J102" i="33"/>
  <c r="K102" i="33"/>
  <c r="N102" i="33" s="1"/>
  <c r="K103" i="33"/>
  <c r="K104" i="33"/>
  <c r="J105" i="33"/>
  <c r="K105" i="33"/>
  <c r="J106" i="33"/>
  <c r="K106" i="33"/>
  <c r="K107" i="33"/>
  <c r="N107" i="33" s="1"/>
  <c r="J108" i="33"/>
  <c r="K108" i="33"/>
  <c r="J109" i="33"/>
  <c r="K109" i="33"/>
  <c r="N109" i="33" s="1"/>
  <c r="J110" i="33"/>
  <c r="K110" i="33"/>
  <c r="J111" i="33"/>
  <c r="K111" i="33"/>
  <c r="N111" i="33" s="1"/>
  <c r="O111" i="33" s="1"/>
  <c r="J112" i="33"/>
  <c r="K112" i="33"/>
  <c r="J113" i="33"/>
  <c r="K113" i="33"/>
  <c r="N113" i="33" s="1"/>
  <c r="K114" i="33"/>
  <c r="K115" i="33"/>
  <c r="J116" i="33"/>
  <c r="K116" i="33"/>
  <c r="N116" i="33" s="1"/>
  <c r="O116" i="33" s="1"/>
  <c r="J117" i="33"/>
  <c r="K117" i="33"/>
  <c r="K118" i="33"/>
  <c r="K119" i="33"/>
  <c r="N119" i="33" s="1"/>
  <c r="K120" i="33"/>
  <c r="N120" i="33" s="1"/>
  <c r="K121" i="33"/>
  <c r="N121" i="33" s="1"/>
  <c r="K122" i="33"/>
  <c r="J123" i="33"/>
  <c r="K123" i="33"/>
  <c r="N123" i="33" s="1"/>
  <c r="J124" i="33"/>
  <c r="K124" i="33"/>
  <c r="N124" i="33" s="1"/>
  <c r="J125" i="33"/>
  <c r="K125" i="33"/>
  <c r="N125" i="33" s="1"/>
  <c r="J126" i="33"/>
  <c r="K126" i="33"/>
  <c r="N126" i="33" s="1"/>
  <c r="J127" i="33"/>
  <c r="K127" i="33"/>
  <c r="N127" i="33" s="1"/>
  <c r="K128" i="33"/>
  <c r="N128" i="33" s="1"/>
  <c r="J129" i="33"/>
  <c r="K129" i="33"/>
  <c r="N129" i="33" s="1"/>
  <c r="J130" i="33"/>
  <c r="K130" i="33"/>
  <c r="N130" i="33" s="1"/>
  <c r="K131" i="33"/>
  <c r="K132" i="33"/>
  <c r="N132" i="33" s="1"/>
  <c r="O132" i="33" s="1"/>
  <c r="K133" i="33"/>
  <c r="J134" i="33"/>
  <c r="K134" i="33"/>
  <c r="K135" i="33"/>
  <c r="N135" i="33" s="1"/>
  <c r="J136" i="33"/>
  <c r="K136" i="33"/>
  <c r="N136" i="33" s="1"/>
  <c r="K137" i="33"/>
  <c r="J138" i="33"/>
  <c r="K138" i="33"/>
  <c r="N138" i="33" s="1"/>
  <c r="O138" i="33" s="1"/>
  <c r="J139" i="33"/>
  <c r="K139" i="33"/>
  <c r="J140" i="33"/>
  <c r="K140" i="33"/>
  <c r="N140" i="33" s="1"/>
  <c r="K141" i="33"/>
  <c r="J142" i="33"/>
  <c r="K142" i="33"/>
  <c r="N142" i="33" s="1"/>
  <c r="J143" i="33"/>
  <c r="K143" i="33"/>
  <c r="J144" i="33"/>
  <c r="K144" i="33"/>
  <c r="N144" i="33" s="1"/>
  <c r="O144" i="33" s="1"/>
  <c r="J145" i="33"/>
  <c r="K145" i="33"/>
  <c r="J146" i="33"/>
  <c r="K146" i="33"/>
  <c r="N146" i="33" s="1"/>
  <c r="J147" i="33"/>
  <c r="K147" i="33"/>
  <c r="J148" i="33"/>
  <c r="K148" i="33"/>
  <c r="N148" i="33" s="1"/>
  <c r="O148" i="33" s="1"/>
  <c r="J149" i="33"/>
  <c r="K149" i="33"/>
  <c r="K150" i="33"/>
  <c r="K151" i="33"/>
  <c r="N151" i="33" s="1"/>
  <c r="J152" i="33"/>
  <c r="K152" i="33"/>
  <c r="N152" i="33" s="1"/>
  <c r="J153" i="33"/>
  <c r="K153" i="33"/>
  <c r="N153" i="33" s="1"/>
  <c r="J154" i="33"/>
  <c r="K154" i="33"/>
  <c r="J155" i="33"/>
  <c r="K155" i="33"/>
  <c r="N155" i="33" s="1"/>
  <c r="J156" i="33"/>
  <c r="K156" i="33"/>
  <c r="N156" i="33" s="1"/>
  <c r="J157" i="33"/>
  <c r="K157" i="33"/>
  <c r="N157" i="33" s="1"/>
  <c r="J158" i="33"/>
  <c r="K158" i="33"/>
  <c r="K159" i="33"/>
  <c r="K160" i="33"/>
  <c r="N160" i="33" s="1"/>
  <c r="O160" i="33" s="1"/>
  <c r="J161" i="33"/>
  <c r="K161" i="33"/>
  <c r="J162" i="33"/>
  <c r="K162" i="33"/>
  <c r="N162" i="33" s="1"/>
  <c r="J163" i="33"/>
  <c r="K163" i="33"/>
  <c r="J164" i="33"/>
  <c r="K164" i="33"/>
  <c r="N164" i="33" s="1"/>
  <c r="O164" i="33" s="1"/>
  <c r="J165" i="33"/>
  <c r="K165" i="33"/>
  <c r="J166" i="33"/>
  <c r="K166" i="33"/>
  <c r="N166" i="33" s="1"/>
  <c r="J167" i="33"/>
  <c r="K167" i="33"/>
  <c r="N167" i="33" s="1"/>
  <c r="J168" i="33"/>
  <c r="K168" i="33"/>
  <c r="N168" i="33" s="1"/>
  <c r="O168" i="33" s="1"/>
  <c r="K169" i="33"/>
  <c r="K170" i="33"/>
  <c r="J171" i="33"/>
  <c r="K171" i="33"/>
  <c r="N171" i="33" s="1"/>
  <c r="K172" i="33"/>
  <c r="J173" i="33"/>
  <c r="K173" i="33"/>
  <c r="K174" i="33"/>
  <c r="N174" i="33" s="1"/>
  <c r="J175" i="33"/>
  <c r="K175" i="33"/>
  <c r="K176" i="33"/>
  <c r="N176" i="33" s="1"/>
  <c r="K177" i="33"/>
  <c r="N177" i="33" s="1"/>
  <c r="J178" i="33"/>
  <c r="K178" i="33"/>
  <c r="J179" i="33"/>
  <c r="K179" i="33"/>
  <c r="N179" i="33" s="1"/>
  <c r="K180" i="33"/>
  <c r="N180" i="33" s="1"/>
  <c r="O180" i="33" s="1"/>
  <c r="J181" i="33"/>
  <c r="K181" i="33"/>
  <c r="J182" i="33"/>
  <c r="K182" i="33"/>
  <c r="J183" i="33"/>
  <c r="K183" i="33"/>
  <c r="J184" i="33"/>
  <c r="K184" i="33"/>
  <c r="K185" i="33"/>
  <c r="K186" i="33"/>
  <c r="N186" i="33" s="1"/>
  <c r="J187" i="33"/>
  <c r="K187" i="33"/>
  <c r="N187" i="33" s="1"/>
  <c r="J188" i="33"/>
  <c r="K188" i="33"/>
  <c r="N188" i="33" s="1"/>
  <c r="J189" i="33"/>
  <c r="K189" i="33"/>
  <c r="J190" i="33"/>
  <c r="K190" i="33"/>
  <c r="N190" i="33" s="1"/>
  <c r="K191" i="33"/>
  <c r="N191" i="33" s="1"/>
  <c r="K192" i="33"/>
  <c r="K193" i="33"/>
  <c r="K194" i="33"/>
  <c r="K195" i="33"/>
  <c r="N195" i="33" s="1"/>
  <c r="K196" i="33"/>
  <c r="N196" i="33" s="1"/>
  <c r="O196" i="33" s="1"/>
  <c r="J197" i="33"/>
  <c r="K197" i="33"/>
  <c r="K198" i="33"/>
  <c r="N198" i="33" s="1"/>
  <c r="K199" i="33"/>
  <c r="K200" i="33"/>
  <c r="N200" i="33" s="1"/>
  <c r="J201" i="33"/>
  <c r="K201" i="33"/>
  <c r="N201" i="33" s="1"/>
  <c r="J202" i="33"/>
  <c r="K202" i="33"/>
  <c r="N202" i="33" s="1"/>
  <c r="J203" i="33"/>
  <c r="K203" i="33"/>
  <c r="N203" i="33" s="1"/>
  <c r="J204" i="33"/>
  <c r="K204" i="33"/>
  <c r="N204" i="33" s="1"/>
  <c r="J205" i="33"/>
  <c r="K205" i="33"/>
  <c r="N205" i="33" s="1"/>
  <c r="J206" i="33"/>
  <c r="K206" i="33"/>
  <c r="J207" i="33"/>
  <c r="K207" i="33"/>
  <c r="N207" i="33" s="1"/>
  <c r="J208" i="33"/>
  <c r="K208" i="33"/>
  <c r="N208" i="33" s="1"/>
  <c r="K209" i="33"/>
  <c r="K210" i="33"/>
  <c r="N210" i="33" s="1"/>
  <c r="K211" i="33"/>
  <c r="N211" i="33" s="1"/>
  <c r="O211" i="33" s="1"/>
  <c r="J212" i="33"/>
  <c r="K212" i="33"/>
  <c r="K213" i="33"/>
  <c r="N213" i="33" s="1"/>
  <c r="K214" i="33"/>
  <c r="K215" i="33"/>
  <c r="J216" i="33"/>
  <c r="K216" i="33"/>
  <c r="N216" i="33" s="1"/>
  <c r="O216" i="33" s="1"/>
  <c r="J217" i="33"/>
  <c r="K217" i="33"/>
  <c r="N217" i="33" s="1"/>
  <c r="J218" i="33"/>
  <c r="K218" i="33"/>
  <c r="N218" i="33" s="1"/>
  <c r="J219" i="33"/>
  <c r="K219" i="33"/>
  <c r="N219" i="33" s="1"/>
  <c r="O219" i="33" s="1"/>
  <c r="J220" i="33"/>
  <c r="K220" i="33"/>
  <c r="N220" i="33" s="1"/>
  <c r="O220" i="33" s="1"/>
  <c r="K221" i="33"/>
  <c r="J222" i="33"/>
  <c r="K222" i="33"/>
  <c r="J223" i="33"/>
  <c r="K223" i="33"/>
  <c r="K224" i="33"/>
  <c r="N224" i="33" s="1"/>
  <c r="J225" i="33"/>
  <c r="K225" i="33"/>
  <c r="N225" i="33" s="1"/>
  <c r="J226" i="33"/>
  <c r="K226" i="33"/>
  <c r="J227" i="33"/>
  <c r="K227" i="33"/>
  <c r="N227" i="33" s="1"/>
  <c r="J228" i="33"/>
  <c r="K228" i="33"/>
  <c r="J229" i="33"/>
  <c r="K229" i="33"/>
  <c r="N229" i="33" s="1"/>
  <c r="J230" i="33"/>
  <c r="K230" i="33"/>
  <c r="K231" i="33"/>
  <c r="J232" i="33"/>
  <c r="K232" i="33"/>
  <c r="J233" i="33"/>
  <c r="K233" i="33"/>
  <c r="J234" i="33"/>
  <c r="K234" i="33"/>
  <c r="J235" i="33"/>
  <c r="K235" i="33"/>
  <c r="J236" i="33"/>
  <c r="K236" i="33"/>
  <c r="J237" i="33"/>
  <c r="K237" i="33"/>
  <c r="N237" i="33" s="1"/>
  <c r="K238" i="33"/>
  <c r="N238" i="33" s="1"/>
  <c r="J239" i="33"/>
  <c r="K239" i="33"/>
  <c r="J240" i="33"/>
  <c r="K240" i="33"/>
  <c r="N240" i="33" s="1"/>
  <c r="J241" i="33"/>
  <c r="K241" i="33"/>
  <c r="N241" i="33" s="1"/>
  <c r="J242" i="33"/>
  <c r="K242" i="33"/>
  <c r="N242" i="33" s="1"/>
  <c r="J243" i="33"/>
  <c r="K243" i="33"/>
  <c r="N243" i="33" s="1"/>
  <c r="J244" i="33"/>
  <c r="K244" i="33"/>
  <c r="N244" i="33" s="1"/>
  <c r="K245" i="33"/>
  <c r="N245" i="33" s="1"/>
  <c r="O245" i="33" s="1"/>
  <c r="K246" i="33"/>
  <c r="J247" i="33"/>
  <c r="K247" i="33"/>
  <c r="N247" i="33" s="1"/>
  <c r="J248" i="33"/>
  <c r="K248" i="33"/>
  <c r="J249" i="33"/>
  <c r="K249" i="33"/>
  <c r="N249" i="33" s="1"/>
  <c r="O249" i="33" s="1"/>
  <c r="J250" i="33"/>
  <c r="K250" i="33"/>
  <c r="J251" i="33"/>
  <c r="K251" i="33"/>
  <c r="N251" i="33" s="1"/>
  <c r="K252" i="33"/>
  <c r="N252" i="33" s="1"/>
  <c r="K253" i="33"/>
  <c r="N253" i="33" s="1"/>
  <c r="J254" i="33"/>
  <c r="K254" i="33"/>
  <c r="N254" i="33" s="1"/>
  <c r="J255" i="33"/>
  <c r="K255" i="33"/>
  <c r="J256" i="33"/>
  <c r="K256" i="33"/>
  <c r="N256" i="33" s="1"/>
  <c r="O256" i="33" s="1"/>
  <c r="K257" i="33"/>
  <c r="J258" i="33"/>
  <c r="K258" i="33"/>
  <c r="J259" i="33"/>
  <c r="K259" i="33"/>
  <c r="J260" i="33"/>
  <c r="K260" i="33"/>
  <c r="J261" i="33"/>
  <c r="K261" i="33"/>
  <c r="J262" i="33"/>
  <c r="K262" i="33"/>
  <c r="J263" i="33"/>
  <c r="K263" i="33"/>
  <c r="N263" i="33" s="1"/>
  <c r="O263" i="33" s="1"/>
  <c r="J264" i="33"/>
  <c r="K264" i="33"/>
  <c r="K265" i="33"/>
  <c r="N265" i="33" s="1"/>
  <c r="O265" i="33" s="1"/>
  <c r="J266" i="33"/>
  <c r="K266" i="33"/>
  <c r="J267" i="33"/>
  <c r="K267" i="33"/>
  <c r="N267" i="33" s="1"/>
  <c r="J268" i="33"/>
  <c r="K268" i="33"/>
  <c r="N268" i="33" s="1"/>
  <c r="J269" i="33"/>
  <c r="K269" i="33"/>
  <c r="N269" i="33" s="1"/>
  <c r="J270" i="33"/>
  <c r="K270" i="33"/>
  <c r="J271" i="33"/>
  <c r="K271" i="33"/>
  <c r="N271" i="33" s="1"/>
  <c r="J272" i="33"/>
  <c r="K272" i="33"/>
  <c r="J273" i="33"/>
  <c r="K273" i="33"/>
  <c r="J274" i="33"/>
  <c r="K274" i="33"/>
  <c r="N274" i="33" s="1"/>
  <c r="J275" i="33"/>
  <c r="K275" i="33"/>
  <c r="J276" i="33"/>
  <c r="K276" i="33"/>
  <c r="N276" i="33" s="1"/>
  <c r="O276" i="33" s="1"/>
  <c r="J277" i="33"/>
  <c r="K277" i="33"/>
  <c r="J278" i="33"/>
  <c r="K278" i="33"/>
  <c r="N278" i="33" s="1"/>
  <c r="J279" i="33"/>
  <c r="K279" i="33"/>
  <c r="J280" i="33"/>
  <c r="K280" i="33"/>
  <c r="N280" i="33" s="1"/>
  <c r="O280" i="33" s="1"/>
  <c r="O41" i="33"/>
  <c r="O51" i="33"/>
  <c r="O53" i="33"/>
  <c r="O55" i="33"/>
  <c r="O57" i="33"/>
  <c r="O59" i="33"/>
  <c r="O72" i="33"/>
  <c r="O76" i="33"/>
  <c r="O80" i="33"/>
  <c r="O83" i="33"/>
  <c r="O88" i="33"/>
  <c r="O91" i="33"/>
  <c r="O93" i="33"/>
  <c r="O96" i="33"/>
  <c r="O107" i="33"/>
  <c r="O109" i="33"/>
  <c r="O113" i="33"/>
  <c r="O119" i="33"/>
  <c r="O135" i="33"/>
  <c r="O142" i="33"/>
  <c r="O146" i="33"/>
  <c r="O151" i="33"/>
  <c r="O153" i="33"/>
  <c r="O157" i="33"/>
  <c r="O162" i="33"/>
  <c r="O166" i="33"/>
  <c r="O171" i="33"/>
  <c r="O177" i="33"/>
  <c r="O179" i="33"/>
  <c r="O191" i="33"/>
  <c r="O195" i="33"/>
  <c r="O198" i="33"/>
  <c r="O201" i="33"/>
  <c r="O203" i="33"/>
  <c r="O205" i="33"/>
  <c r="O207" i="33"/>
  <c r="O210" i="33"/>
  <c r="O213" i="33"/>
  <c r="O225" i="33"/>
  <c r="O227" i="33"/>
  <c r="O238" i="33"/>
  <c r="O242" i="33"/>
  <c r="O244" i="33"/>
  <c r="O247" i="33"/>
  <c r="O251" i="33"/>
  <c r="O254" i="33"/>
  <c r="O274" i="33"/>
  <c r="O278" i="33"/>
  <c r="O6" i="33"/>
  <c r="O8" i="33"/>
  <c r="O12" i="33"/>
  <c r="O25" i="33"/>
  <c r="O27" i="33"/>
  <c r="O29" i="33"/>
  <c r="O33" i="33"/>
  <c r="O105" i="33"/>
  <c r="O112" i="33"/>
  <c r="O230" i="33"/>
  <c r="O16" i="33"/>
  <c r="N259" i="33" l="1"/>
  <c r="O259" i="33" s="1"/>
  <c r="N236" i="33"/>
  <c r="O236" i="33" s="1"/>
  <c r="N234" i="33"/>
  <c r="O234" i="33" s="1"/>
  <c r="N232" i="33"/>
  <c r="O232" i="33" s="1"/>
  <c r="N223" i="33"/>
  <c r="O223" i="33" s="1"/>
  <c r="N221" i="33"/>
  <c r="O221" i="33" s="1"/>
  <c r="N214" i="33"/>
  <c r="O214" i="33" s="1"/>
  <c r="N199" i="33"/>
  <c r="O199" i="33" s="1"/>
  <c r="N189" i="33"/>
  <c r="O189" i="33" s="1"/>
  <c r="N182" i="33"/>
  <c r="O182" i="33" s="1"/>
  <c r="N169" i="33"/>
  <c r="O169" i="33" s="1"/>
  <c r="N257" i="33"/>
  <c r="O257" i="33" s="1"/>
  <c r="N192" i="33"/>
  <c r="O192" i="33" s="1"/>
  <c r="N172" i="33"/>
  <c r="O172" i="33" s="1"/>
  <c r="N264" i="33"/>
  <c r="O264" i="33" s="1"/>
  <c r="N262" i="33"/>
  <c r="O262" i="33" s="1"/>
  <c r="N260" i="33"/>
  <c r="O260" i="33" s="1"/>
  <c r="N258" i="33"/>
  <c r="O258" i="33" s="1"/>
  <c r="N235" i="33"/>
  <c r="O235" i="33" s="1"/>
  <c r="N231" i="33"/>
  <c r="O231" i="33" s="1"/>
  <c r="N222" i="33"/>
  <c r="O222" i="33" s="1"/>
  <c r="N209" i="33"/>
  <c r="O209" i="33" s="1"/>
  <c r="N197" i="33"/>
  <c r="O197" i="33" s="1"/>
  <c r="N194" i="33"/>
  <c r="O194" i="33" s="1"/>
  <c r="N183" i="33"/>
  <c r="O183" i="33" s="1"/>
  <c r="N181" i="33"/>
  <c r="O181" i="33" s="1"/>
  <c r="O176" i="33"/>
  <c r="N173" i="33"/>
  <c r="O173" i="33" s="1"/>
  <c r="N159" i="33"/>
  <c r="O159" i="33" s="1"/>
  <c r="N150" i="33"/>
  <c r="O150" i="33" s="1"/>
  <c r="N139" i="33"/>
  <c r="O139" i="33" s="1"/>
  <c r="N137" i="33"/>
  <c r="O137" i="33" s="1"/>
  <c r="N134" i="33"/>
  <c r="O134" i="33" s="1"/>
  <c r="N131" i="33"/>
  <c r="O131" i="33" s="1"/>
  <c r="O124" i="33"/>
  <c r="N122" i="33"/>
  <c r="O122" i="33" s="1"/>
  <c r="N118" i="33"/>
  <c r="O118" i="33" s="1"/>
  <c r="N106" i="33"/>
  <c r="O106" i="33" s="1"/>
  <c r="N104" i="33"/>
  <c r="O104" i="33" s="1"/>
  <c r="N101" i="33"/>
  <c r="O101" i="33" s="1"/>
  <c r="N99" i="33"/>
  <c r="O99" i="33" s="1"/>
  <c r="N97" i="33"/>
  <c r="O97" i="33" s="1"/>
  <c r="N95" i="33"/>
  <c r="O95" i="33" s="1"/>
  <c r="O90" i="33"/>
  <c r="N85" i="33"/>
  <c r="O85" i="33" s="1"/>
  <c r="N69" i="33"/>
  <c r="O69" i="33" s="1"/>
  <c r="N67" i="33"/>
  <c r="O67" i="33" s="1"/>
  <c r="N65" i="33"/>
  <c r="O65" i="33" s="1"/>
  <c r="N63" i="33"/>
  <c r="O63" i="33" s="1"/>
  <c r="N61" i="33"/>
  <c r="O61" i="33" s="1"/>
  <c r="N48" i="33"/>
  <c r="O48" i="33" s="1"/>
  <c r="N45" i="33"/>
  <c r="O45" i="33" s="1"/>
  <c r="N43" i="33"/>
  <c r="O43" i="33" s="1"/>
  <c r="N36" i="33"/>
  <c r="O36" i="33" s="1"/>
  <c r="N233" i="33"/>
  <c r="O233" i="33" s="1"/>
  <c r="N184" i="33"/>
  <c r="O184" i="33" s="1"/>
  <c r="N279" i="33"/>
  <c r="O279" i="33" s="1"/>
  <c r="N277" i="33"/>
  <c r="O277" i="33" s="1"/>
  <c r="N275" i="33"/>
  <c r="O275" i="33" s="1"/>
  <c r="N273" i="33"/>
  <c r="O273" i="33" s="1"/>
  <c r="N272" i="33"/>
  <c r="O272" i="33" s="1"/>
  <c r="N270" i="33"/>
  <c r="O270" i="33" s="1"/>
  <c r="N266" i="33"/>
  <c r="O266" i="33" s="1"/>
  <c r="N255" i="33"/>
  <c r="O255" i="33" s="1"/>
  <c r="O253" i="33"/>
  <c r="N250" i="33"/>
  <c r="O250" i="33" s="1"/>
  <c r="N248" i="33"/>
  <c r="O248" i="33" s="1"/>
  <c r="N246" i="33"/>
  <c r="O246" i="33" s="1"/>
  <c r="O241" i="33"/>
  <c r="N239" i="33"/>
  <c r="O239" i="33" s="1"/>
  <c r="N226" i="33"/>
  <c r="O226" i="33" s="1"/>
  <c r="O224" i="33"/>
  <c r="N215" i="33"/>
  <c r="O215" i="33" s="1"/>
  <c r="N206" i="33"/>
  <c r="O206" i="33" s="1"/>
  <c r="O204" i="33"/>
  <c r="O200" i="33"/>
  <c r="N193" i="33"/>
  <c r="O193" i="33" s="1"/>
  <c r="N185" i="33"/>
  <c r="O185" i="33" s="1"/>
  <c r="N178" i="33"/>
  <c r="O178" i="33" s="1"/>
  <c r="N175" i="33"/>
  <c r="O175" i="33" s="1"/>
  <c r="N170" i="33"/>
  <c r="O170" i="33" s="1"/>
  <c r="N165" i="33"/>
  <c r="O165" i="33" s="1"/>
  <c r="N163" i="33"/>
  <c r="O163" i="33" s="1"/>
  <c r="N161" i="33"/>
  <c r="O161" i="33" s="1"/>
  <c r="N158" i="33"/>
  <c r="O158" i="33" s="1"/>
  <c r="O156" i="33"/>
  <c r="N154" i="33"/>
  <c r="O154" i="33" s="1"/>
  <c r="O152" i="33"/>
  <c r="N149" i="33"/>
  <c r="O149" i="33" s="1"/>
  <c r="N261" i="33"/>
  <c r="O261" i="33" s="1"/>
  <c r="N228" i="33"/>
  <c r="O228" i="33" s="1"/>
  <c r="N212" i="33"/>
  <c r="O212" i="33" s="1"/>
  <c r="N82" i="33"/>
  <c r="O82" i="33" s="1"/>
  <c r="N50" i="33"/>
  <c r="O50" i="33" s="1"/>
  <c r="O136" i="33"/>
  <c r="O128" i="33"/>
  <c r="O94" i="33"/>
  <c r="O58" i="33"/>
  <c r="O54" i="33"/>
  <c r="N147" i="33"/>
  <c r="O147" i="33" s="1"/>
  <c r="N143" i="33"/>
  <c r="O143" i="33" s="1"/>
  <c r="N115" i="33"/>
  <c r="O115" i="33" s="1"/>
  <c r="N110" i="33"/>
  <c r="O110" i="33" s="1"/>
  <c r="N77" i="33"/>
  <c r="O77" i="33" s="1"/>
  <c r="N73" i="33"/>
  <c r="O73" i="33" s="1"/>
  <c r="O140" i="33"/>
  <c r="O123" i="33"/>
  <c r="O120" i="33"/>
  <c r="O102" i="33"/>
  <c r="O98" i="33"/>
  <c r="O89" i="33"/>
  <c r="O81" i="33"/>
  <c r="O70" i="33"/>
  <c r="O66" i="33"/>
  <c r="O49" i="33"/>
  <c r="N114" i="33"/>
  <c r="O114" i="33" s="1"/>
  <c r="N100" i="33"/>
  <c r="O100" i="33" s="1"/>
  <c r="N92" i="33"/>
  <c r="O92" i="33" s="1"/>
  <c r="N84" i="33"/>
  <c r="O84" i="33" s="1"/>
  <c r="N64" i="33"/>
  <c r="O64" i="33" s="1"/>
  <c r="N56" i="33"/>
  <c r="O56" i="33" s="1"/>
  <c r="N52" i="33"/>
  <c r="O52" i="33" s="1"/>
  <c r="N44" i="33"/>
  <c r="O44" i="33" s="1"/>
  <c r="N40" i="33"/>
  <c r="O40" i="33" s="1"/>
  <c r="N145" i="33"/>
  <c r="O145" i="33" s="1"/>
  <c r="N141" i="33"/>
  <c r="O141" i="33" s="1"/>
  <c r="N133" i="33"/>
  <c r="O133" i="33" s="1"/>
  <c r="N117" i="33"/>
  <c r="O117" i="33" s="1"/>
  <c r="N108" i="33"/>
  <c r="N103" i="33"/>
  <c r="O103" i="33" s="1"/>
  <c r="N87" i="33"/>
  <c r="O87" i="33" s="1"/>
  <c r="N79" i="33"/>
  <c r="O79" i="33" s="1"/>
  <c r="N75" i="33"/>
  <c r="O75" i="33" s="1"/>
  <c r="N71" i="33"/>
  <c r="O71" i="33" s="1"/>
  <c r="N47" i="33"/>
  <c r="O47" i="33" s="1"/>
  <c r="N39" i="33"/>
  <c r="O39" i="33" s="1"/>
  <c r="N22" i="33"/>
  <c r="O22"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tc={8F5F3B23-FD10-44B0-B676-79F91DF1CA03}</author>
    <author>tc={51C0A643-82CB-4F84-BD93-F847C5B1DF6B}</author>
    <author>tc={ACB0158B-2E32-4614-B64B-1B495BBCD4D8}</author>
    <author>tc={DEEE5831-DF8E-4029-8D52-AAE4EE13977B}</author>
    <author>tc={5F835D06-D534-40C7-B98A-1AA4E746A65D}</author>
  </authors>
  <commentList>
    <comment ref="R8" authorId="0" shapeId="0" xr:uid="{8F5F3B23-FD10-44B0-B676-79F91DF1CA03}">
      <text>
        <t xml:space="preserve">[Threaded comment]
Your version of Excel allows you to read this threaded comment; however, any edits to it will get removed if the file is opened in a newer version of Excel. Learn more: https://go.microsoft.com/fwlink/?linkid=870924
Comment:
    At a later stage, may want to even consider using Linesearchbeforeyoudig https://lsbud.co.uk/ or consider putting the onus back on the site promoter to use this. Realise this site is normally used only at the planning application stage </t>
      </text>
    </comment>
    <comment ref="A64" authorId="1" shapeId="0" xr:uid="{51C0A643-82CB-4F84-BD93-F847C5B1DF6B}">
      <text>
        <t>[Threaded comment]
Your version of Excel allows you to read this threaded comment; however, any edits to it will get removed if the file is opened in a newer version of Excel. Learn more: https://go.microsoft.com/fwlink/?linkid=870924
Comment:
    Do we now have a clearer site plan for this site?
Reply:
    I was able to plot it using the existing site plan (boundary plan and plotted site sent in teams)</t>
      </text>
    </comment>
    <comment ref="R88" authorId="2" shapeId="0" xr:uid="{ACB0158B-2E32-4614-B64B-1B495BBCD4D8}">
      <text>
        <t>[Threaded comment]
Your version of Excel allows you to read this threaded comment; however, any edits to it will get removed if the file is opened in a newer version of Excel. Learn more: https://go.microsoft.com/fwlink/?linkid=870924
Comment:
    Corrected (previous assessment put 'no')</t>
      </text>
    </comment>
    <comment ref="A118" authorId="3" shapeId="0" xr:uid="{DEEE5831-DF8E-4029-8D52-AAE4EE13977B}">
      <text>
        <t xml:space="preserve">[Threaded comment]
Your version of Excel allows you to read this threaded comment; however, any edits to it will get removed if the file is opened in a newer version of Excel. Learn more: https://go.microsoft.com/fwlink/?linkid=870924
Comment:
    GOT003a missing from 2021/2022 site submission folders?
Reply:
    Its saved to 2022 resubmissions. </t>
      </text>
    </comment>
    <comment ref="A264" authorId="4" shapeId="0" xr:uid="{5F835D06-D534-40C7-B98A-1AA4E746A65D}">
      <text>
        <t xml:space="preserve">[Threaded comment]
Your version of Excel allows you to read this threaded comment; however, any edits to it will get removed if the file is opened in a newer version of Excel. Learn more: https://go.microsoft.com/fwlink/?linkid=870924
Comment:
    I haven't been able to find the site submission for this one.
Reply:
    Me neither! I'm trying to fill in the gaps 
Reply:
    Could this potentially be an exact duplication of UCK005? @Thomas Redfern 
Reply:
    Not an exact duplication no. UCK005 fully encompasses the site but is much larger. I will have a dig around for the submission form. </t>
      </text>
    </comment>
  </commentList>
</comments>
</file>

<file path=xl/sharedStrings.xml><?xml version="1.0" encoding="utf-8"?>
<sst xmlns="http://schemas.openxmlformats.org/spreadsheetml/2006/main" count="16926" uniqueCount="3299">
  <si>
    <t>HELAA Site 
Reference</t>
  </si>
  <si>
    <t>Site Name</t>
  </si>
  <si>
    <t xml:space="preserve">Parish </t>
  </si>
  <si>
    <t>Duplications and Overlaps Identified
(Includes CBC, TBC and GCC references)</t>
  </si>
  <si>
    <t>Site Area (hectares)</t>
  </si>
  <si>
    <t>Area within 
Flood Zone 3
(% of site)</t>
  </si>
  <si>
    <t>Gross Site Area (hectares)</t>
  </si>
  <si>
    <t>Net Site Area (hectares)
(excluding area in Flood Zone 3)</t>
  </si>
  <si>
    <t>Physical constraints which potentially could impact the development of the site</t>
  </si>
  <si>
    <t>Potential 
Employment 
Area 
(ha)</t>
  </si>
  <si>
    <t>Area Not Affected 
by Flood Zone 3 (ha)</t>
  </si>
  <si>
    <t>Discounted 
Area Multiplier 
for Housing</t>
  </si>
  <si>
    <t>Indicative Housing 
Density
(dwellings per hectare)</t>
  </si>
  <si>
    <t>Indicative Number 
of Units 
(Density Multiplier)</t>
  </si>
  <si>
    <t>Site Yield conclusion</t>
  </si>
  <si>
    <t xml:space="preserve">Existing use </t>
  </si>
  <si>
    <t xml:space="preserve">Proposed use </t>
  </si>
  <si>
    <t>Within JCS Adopted Green Belt</t>
  </si>
  <si>
    <t xml:space="preserve">Includes previously developed land (PDL) </t>
  </si>
  <si>
    <t>Current Planning Status (has planning permission or not) as at October 2023</t>
  </si>
  <si>
    <t xml:space="preserve">Relationship to Existing Settlement </t>
  </si>
  <si>
    <t>Site Affected by Flooding?
(Yes/No)</t>
  </si>
  <si>
    <t xml:space="preserve">Agricultural Land Grade classification </t>
  </si>
  <si>
    <t>Cotswolds National Landscape (within Yes/No)
(formerly the Cotswolds Area of Outstanding Natural Beauty)</t>
  </si>
  <si>
    <t>Ancient Woodland (within the site - Yes/No)</t>
  </si>
  <si>
    <t>Tree Preservation Orders (within the site - Yes/No)</t>
  </si>
  <si>
    <t>Locally Important Open Space
(within the site - Yes/No)</t>
  </si>
  <si>
    <t>Within a Special Landscape Area (SLA)
(Yes/No)</t>
  </si>
  <si>
    <t>Sites of Special Scientific Interest (SSSI) (within the site - Yes/No)</t>
  </si>
  <si>
    <t>Proximity to European sites (Special Area of Conservation, Special Protection Area and/or Ramsar site)</t>
  </si>
  <si>
    <t xml:space="preserve">Proximity to Local Wildlife Sites </t>
  </si>
  <si>
    <t>Proximity to Grade I, II or Grade II* listed buildings (Within 500m)</t>
  </si>
  <si>
    <t>Proximity to Scheduled Monuments
(within 500m)</t>
  </si>
  <si>
    <t>Proximity to conservation areas (within 500m)</t>
  </si>
  <si>
    <t xml:space="preserve">Topography  </t>
  </si>
  <si>
    <t xml:space="preserve">Site Access </t>
  </si>
  <si>
    <t xml:space="preserve">Minerals Safeguarding Area for sand and gravel </t>
  </si>
  <si>
    <t xml:space="preserve">Sewage treatment works / Cordon Sanitaire  </t>
  </si>
  <si>
    <t>Public Rights of Way network (PRoW) on site (yes/no)</t>
  </si>
  <si>
    <t>Local Green Space
(LGS)</t>
  </si>
  <si>
    <t xml:space="preserve">Character, Constraints and Existing Policy Summary
(A Summary of green/landscape/historic character constraints which would need to be taken into consideration if the site was to come forward for development) 
</t>
  </si>
  <si>
    <t xml:space="preserve">Overcome Constraints
(A Summary of the constraints which would need to be overcome in order to bring the site forward for development) </t>
  </si>
  <si>
    <t>Availability
(Available / Potentially available / Availability unknown / Not available)</t>
  </si>
  <si>
    <t>Suitability for Housing
(Suitable / Potentially suitable / Suitability unknown / Unsuitable)</t>
  </si>
  <si>
    <t>Achievability for Housing
(Achievable / Potentially achievable / Achievability unknown / Unachievable)</t>
  </si>
  <si>
    <t>Suitability for Employment
(Suitable / Potentially suitable / Suitability unknown / Unsuitable)</t>
  </si>
  <si>
    <t>Achievability for Employment
(Achievable / Potentially achievable / Achievability unknown / Unachievable)</t>
  </si>
  <si>
    <t>0-5 Years (Deliverable)</t>
  </si>
  <si>
    <t>6-10 Years (Developable)</t>
  </si>
  <si>
    <t>11-15 Years (Developable)</t>
  </si>
  <si>
    <t>Suitability Conclusions
(Overview of all columns)</t>
  </si>
  <si>
    <t>Overall Assessment - Housing</t>
  </si>
  <si>
    <t>Overall Assessment - Employment</t>
  </si>
  <si>
    <t>ALD010</t>
  </si>
  <si>
    <t>Land to the West of Willow Bank Road, Alderton</t>
  </si>
  <si>
    <t>Alderton</t>
  </si>
  <si>
    <t>No</t>
  </si>
  <si>
    <t>2.49</t>
  </si>
  <si>
    <t xml:space="preserve">None identified </t>
  </si>
  <si>
    <t>N/A</t>
  </si>
  <si>
    <t>Agriculture</t>
  </si>
  <si>
    <t>Residential</t>
  </si>
  <si>
    <t>Yes - one dwelling which lies within settlement boundary, the majority of the site is agricultural land</t>
  </si>
  <si>
    <t>22/00998/FUL - Erection of 48 dwellings along with demolition of existing dwelling. Awaiting decision</t>
  </si>
  <si>
    <t>Adjacent to settlement  of Alderton.</t>
  </si>
  <si>
    <t>Grade 3</t>
  </si>
  <si>
    <t>Yes</t>
  </si>
  <si>
    <t>Dumbleton Wood is 1.6km from northern boundary</t>
  </si>
  <si>
    <t>Relatively flat</t>
  </si>
  <si>
    <t>Via Willow Bank Road to be confirmd by Highways technical assessment</t>
  </si>
  <si>
    <t>The site comprises agricultural land to the south west of the village. The site lies adjacent to the Cotswolds AONB and within the Special Landscape Area.</t>
  </si>
  <si>
    <t>Policy designation/safeguarding will be subject to review in the SLP. The Landscape Character Assesment and Sensitivity Study will be reviewed and assessed as part of the emerging evidence for the SLP.</t>
  </si>
  <si>
    <t>Available</t>
  </si>
  <si>
    <t>Potentially Suitable</t>
  </si>
  <si>
    <t>Achievable</t>
  </si>
  <si>
    <t>Potentially suitable</t>
  </si>
  <si>
    <t xml:space="preserve">Yes </t>
  </si>
  <si>
    <t xml:space="preserve">Potentially suitable for housing. Potentially suitable for employment subject to further assessment in an Employment Land Study as part of the update to the SLP evidence base. </t>
  </si>
  <si>
    <t>Potentially developable</t>
  </si>
  <si>
    <t>ALD011</t>
  </si>
  <si>
    <t xml:space="preserve">Land north of Beckford Road </t>
  </si>
  <si>
    <t xml:space="preserve">Residential </t>
  </si>
  <si>
    <t xml:space="preserve">No current planning application </t>
  </si>
  <si>
    <t>Grade 2</t>
  </si>
  <si>
    <t>Dumbleton Wood is 1.3km from northern boundary</t>
  </si>
  <si>
    <t>Via Beckford Road to be confirmed by Highways technical assessment</t>
  </si>
  <si>
    <t>No - Adjacent to Alderton Playing Field (LGS)</t>
  </si>
  <si>
    <t>A greenfield site in agricultural use located the north of Alderton village. The site lies within the Cotswolds AONB.</t>
  </si>
  <si>
    <t>Constraints cannot be evercome, the site is within the Cotswolds AONB.</t>
  </si>
  <si>
    <t>Suitable</t>
  </si>
  <si>
    <t xml:space="preserve">No </t>
  </si>
  <si>
    <t>The site is within the Cotswolds AONB. Not suitable for housing or employment uses.</t>
  </si>
  <si>
    <t>Not developable</t>
  </si>
  <si>
    <t>ALD012</t>
  </si>
  <si>
    <t>Alderton Allotments, Willow Bank Road</t>
  </si>
  <si>
    <t>Allotments</t>
  </si>
  <si>
    <t>Dumbleton Wood is 1.5km from northern boundary</t>
  </si>
  <si>
    <t>Via Willow Bank Road.  to be confirmed by Highways technical assessment</t>
  </si>
  <si>
    <t>Yes - Community Allotments (LGS)</t>
  </si>
  <si>
    <t>The site is currently used as community allotments. The site lies within the Special Landscape Area.  Designated as Local Green Space (Policy LAN 5) on the Tewkesbury Borough Plan.</t>
  </si>
  <si>
    <t>Unsuitable</t>
  </si>
  <si>
    <t>Unachievable</t>
  </si>
  <si>
    <t xml:space="preserve">The site is within Local Green Space. Not suitable for housing or employment uses. </t>
  </si>
  <si>
    <t>ALD016</t>
  </si>
  <si>
    <t>Land at Willow Bank Road, Alderton</t>
  </si>
  <si>
    <t>No current planning application</t>
  </si>
  <si>
    <t>Detached from the built form of the nearest settlement of Alderton.</t>
  </si>
  <si>
    <t>Dumbleton Wood is 1.9km from northern boundary</t>
  </si>
  <si>
    <t>Via Willow Bank Road to be confirmed by Highways technical assessment</t>
  </si>
  <si>
    <t>The site comprises agricultural land that is detached from the built form of the village. The site lies within the Special Landscape Area and within the setting of the Cotswolds AONB.</t>
  </si>
  <si>
    <t>Unrelated to an existing settlement, not suitable for housing or employment.</t>
  </si>
  <si>
    <t>ALD017</t>
  </si>
  <si>
    <t>Land East of St Margarets Drive, Alderton, GL20 8NN</t>
  </si>
  <si>
    <t>Yes - one dwelling within settlement boundary, the majority of the site is agricultural land</t>
  </si>
  <si>
    <t>22/00624/OUT - Outline application for the demolition of 16 St Margarets Drive and the erection of up to 48 dwellings. Non determination appeal allowed, planning permitted.</t>
  </si>
  <si>
    <t xml:space="preserve">Adjacent to settlement of Alderton. </t>
  </si>
  <si>
    <t>Yes - small area to the south of the site</t>
  </si>
  <si>
    <t>Vehicular access to be achieved via St Margarets Drive to the west, Pedestrian links via Blacksmiths Road - to be confirmed by highways technical assessment</t>
  </si>
  <si>
    <t>The site is a rectangular shaped parcel of improved grazed pasture land immediately adjoining the existing built form of the village to the south east. Open landscape with mature trees and hedgerows along field boundaries. Lies within the Speical Landscape Area and close to the Cotswolds AONB.</t>
  </si>
  <si>
    <t>The site now has planning permission for housing. Detailed assessment has not been undertaken at this stage.</t>
  </si>
  <si>
    <t>Existing permission, considered to be a deliverable site for housing.</t>
  </si>
  <si>
    <t>Deliverable</t>
  </si>
  <si>
    <t>ALD018</t>
  </si>
  <si>
    <t>Land on the south side of Dibden Lane, Alderton, Tewkesbury, Gloucestershire</t>
  </si>
  <si>
    <t>23/00204/FUL Proposed Rural Exception Site comprising of 26 affordable homes and associated works. Awaiting decision.</t>
  </si>
  <si>
    <t>Outside the built up area of Alderton</t>
  </si>
  <si>
    <t>Yes - TPOs on NW boundary</t>
  </si>
  <si>
    <t>Dumbleton Wood is 1.2km from northern boundary</t>
  </si>
  <si>
    <t>Via Dibden Lane to be confirmed by Highways technical assessment</t>
  </si>
  <si>
    <t xml:space="preserve">The site comprises agricultural land on the eastern edge of Alderton village. The site lies within the Special Landscape Area. There are broad open views to the Cotswolds AONB to the north, and wider open views to outlying hillsides. </t>
  </si>
  <si>
    <t xml:space="preserve">The site lies within the SLA. Policy designation will be subject to review in the SLP. The Landscape Character Assessment and Sensitivity Study will be reviewed and assessed as part of the emerging evidence for the SLP. </t>
  </si>
  <si>
    <t xml:space="preserve">Potentially suitable for housing. Potentially suitable for employment, however the site has not been promoted for Employment uses and is not achieveable. </t>
  </si>
  <si>
    <t>ASHC002</t>
  </si>
  <si>
    <t>Land to the north of DSDC Ashchurch</t>
  </si>
  <si>
    <t>Ashchurch Rural</t>
  </si>
  <si>
    <t>Integration with Northway constrained by mainline railway. Similarly, dismantled railway bed separates the site from the industrial estate.</t>
  </si>
  <si>
    <t>Adjacent to settlement  of Northway.</t>
  </si>
  <si>
    <t>Via Aston Fields Lane to be confirmed by Highways technical assessment</t>
  </si>
  <si>
    <t>Predominantly agricultural land. Integration with Northway constrained by mainline railway. Dismantled railway bed separates the site from the industrial estate. Access to M5 and beyond is constrained.</t>
  </si>
  <si>
    <t>Access issues would need to be resolved. The suitability of site is dependent on improvements to access through MOD base and over railway. Development would need to come forward as part of a strategic development of the MOD base to the south. Cumulative impact on A46/Jct 9 to be addressed. Access issues are currently being addressed.</t>
  </si>
  <si>
    <t>Potentially achievable</t>
  </si>
  <si>
    <t>ASHC003</t>
  </si>
  <si>
    <t xml:space="preserve">Land surrounding Homedowns – north of Fiddington </t>
  </si>
  <si>
    <t>Yes - Part of ASHC001, ASHC013 part of site</t>
  </si>
  <si>
    <t>Gas pipeline (Wormington - Treaddow) runs through southern section of site</t>
  </si>
  <si>
    <t>23/00866/APP - Reserved matters application for the erection of 143 dwellings, with associated parking, garaging and infrastructure works,
with appearance, layout, scale and landscaping to be approved following outline consent 21/00451/OUT. (Phase 1 residential). Awaiting decision.
23/00930/OUT - 	Residential development of up to 30 residential dwellings, associated works (including demolition), open space, infrastructure, and landscaping with vehicular access from the A46(T). Awaiting decision.</t>
  </si>
  <si>
    <t>Adjacent to settlement  of Ashchurch</t>
  </si>
  <si>
    <t>Yes - rows and groups of TPOs within the site boundary</t>
  </si>
  <si>
    <t>Walton Cardiff Newt Ponds - lie within 60m of western boundary</t>
  </si>
  <si>
    <t>Deserted medieval village at Walton Cardiff lies within 700m of the western boundary of the site</t>
  </si>
  <si>
    <t>Via A46  to be confirmed by Highways technical assessment.</t>
  </si>
  <si>
    <t>Predominantly agricultural land with some residential development and light industrial units. Flood Zone 3 affects the northern part of the site. Pollution concerns regarding M5 to the west. Archaeologically sensitive location surrounding listed Fiddington Manor.</t>
  </si>
  <si>
    <t>Site now has planning permission for housing. Detailed assessment has not been undertaken at this stage.</t>
  </si>
  <si>
    <t>Existing permission, considered to be a deliverable site for housing. Potentially suitable for employment, however the site has not been promoted for Employment uses and is not achieveable.</t>
  </si>
  <si>
    <t>ASHC004</t>
  </si>
  <si>
    <t xml:space="preserve">Land off Aston Fields Lane, Northway </t>
  </si>
  <si>
    <t>Yes - Part of ASHC014</t>
  </si>
  <si>
    <t>Residential, employment</t>
  </si>
  <si>
    <t>Adjacent to settlements  of Northway and Ashchurch.</t>
  </si>
  <si>
    <t>Agricultural land in close proximity to Northway residential development. Integration with Northway is constrained by the mainline railway. Part of the site lies within Flood Zone 3. Dismantled railway bed and open land separates the site from the industrial estate. Access to M5 and beyond constrained.</t>
  </si>
  <si>
    <t xml:space="preserve">Cumulative impact on A46/Jct 9 to be addressed. Area to the north is affected by flooding. Land within Flood Zone 3 has been removed from the overall developable area and the remaining land will need to be mitigated for flooding. </t>
  </si>
  <si>
    <t>Potentially suitable for housing. Potentially suitable for employment subject to further assessment in an Employment Land Study as part of the update to the SLP evidence base.</t>
  </si>
  <si>
    <t>ASHC006</t>
  </si>
  <si>
    <t>Land adjacent to Midland Cottages, Ashchurch</t>
  </si>
  <si>
    <t>Integration with Northway constrained by mainline railway. Dismantled railway bed separates the site from the industrial estate. Accessibility to M5 is constrained and would require improving.</t>
  </si>
  <si>
    <t>Predominantly agricultural land. The site also includes Parton Manor.</t>
  </si>
  <si>
    <t>Adjacent to settlements of Northway and Ashchurch.</t>
  </si>
  <si>
    <t>No clear access. Site would only be deliverable if it was brought  forward as apart of a new settlement.</t>
  </si>
  <si>
    <t>Agricultural land in close proximity to Northway residential development. Integration with Northway is constrained by the mainline railway. Dismantled railway bed and open land separates the site from the industrial estate. Access to M5 and beyond constrained.</t>
  </si>
  <si>
    <t>Access issues would need to be resolved - suitability of site is dependent on improvements to access through MOD base and over railway. Development would need to come forward as part of a larger strategic development of the MOD base to the south. Cumulative impact on A46/Jct 9 to be addressed.</t>
  </si>
  <si>
    <t>ASHC013</t>
  </si>
  <si>
    <t>Land south of A46, north of Tirle Brook, Parcel 2</t>
  </si>
  <si>
    <t>Yes - Part of ASHC001 &amp; ASHC003</t>
  </si>
  <si>
    <t>21/01551/APP - Reserved matters application for Phase 2 (parcel H1) for access, appearance, landscaping, layout and scale for the erection of 114 no. Dwellings (use class C3) pursuant to outline permission 17/00520/OUT.  Approve.  22/00439/APP - Reserved matters application for Parcel H2 for appearance, landscaping, layout and scale for the erection of 209 no. Dwellings and associated works and infrastructure pursuant to outline permission 17/00520/OUT. Approve
22/01365/OUT - Outline planning application with all matters reserved for the erection of up to 9 dwellings and removal of equestrian facilities. Permit.</t>
  </si>
  <si>
    <t>Detached from the built form of the nearest settlement of Ashchurch but potentially forms part of an option for a strategic site / new settlement</t>
  </si>
  <si>
    <t>Via A46 (see planning permission)</t>
  </si>
  <si>
    <t>Urban to rural fringe location at Ashchurch. Northern part of the site is located within Flood Zone 3. Separated from existing residential and employment uses.</t>
  </si>
  <si>
    <t>ASHC014</t>
  </si>
  <si>
    <t>Land north of Ashchurch Depot</t>
  </si>
  <si>
    <t>Yes - ASHC004 part of site</t>
  </si>
  <si>
    <t>Agricultural land in close proximity to Northway residential development. Integration with Northway is constrained by the mainline railway. Dismantled railway bed and open land separates the site from the industrial estate. Part of the site lies within Flood Zone 3. Access to M5 and beyond constrained.</t>
  </si>
  <si>
    <t>Access and flooding issues would need to be resolved. Land within Flood Zone 3 has been removed from the overall developable area and the remaining land will have to be mitigated for flooding. Area to the south could be suitable as part of a larger scheme, however area to the north would be unsuitable due to flooding and biodiversity issues. Cumulative impact on A46/Jct 9 to be addressed.</t>
  </si>
  <si>
    <t>ASHC016A</t>
  </si>
  <si>
    <t>Land south of A46, Ashchurch</t>
  </si>
  <si>
    <t>Wormington To Treaddow gas pipe runs across the southern half of the site.</t>
  </si>
  <si>
    <t>Adjacent to settlement of Ashchurch</t>
  </si>
  <si>
    <t>Via B4079 to be confirmed by Highways technical assessment.</t>
  </si>
  <si>
    <t xml:space="preserve">Agricultural land in the urban to rural fringe of Tewkesbury, with MoD site and existing residential uses located to the north. A small area to the north of the site is affected by Flood Zones 3. One Public Right of Way runs north south across the centre of the site with two others crossing east west. There are four listed buildings within the northern vicinity within the hamlet of Pamington. The site is covered by areas of Low to Medium and Medium to High (TBP) and Medium to Medium to Low (JCS) landscape sensitivity. Wormington To Treaddow gas pipe runs across the southern half of the site.
</t>
  </si>
  <si>
    <t>The Landscape Character Assessment and Sensitivity Study will be reviewed and assessed as part of the emerging evidence for the SLP. PrOW would need to be considered and the impact on nearby Listed buildings. Careful approach to the flood prone area to the north. Land within Flood Zone 3 has been removed from the overall developable area and the remaining land will have to be mitigated for flooding. Development would need to take account of the gas pipline crossing the site.</t>
  </si>
  <si>
    <t>ASHC016B</t>
  </si>
  <si>
    <t>Land to the south of the A46, bounded to the east by the B4079 and south of Parmington Village.</t>
  </si>
  <si>
    <t>Ashchurch</t>
  </si>
  <si>
    <t xml:space="preserve">Wormington To Treaddow gas pipe runs across the southern half of the site. Wormington to Tirley pipeline runs through SE corner or the site. </t>
  </si>
  <si>
    <t>Adjacent to the settlement of Pamington</t>
  </si>
  <si>
    <t xml:space="preserve">Agricultural land in the urban to rural fringe of Tewkesbury to the south of Pamington village. There are four listed buildings to the north of the site within Pamington. Two of the listed buildings abut the northern boundary of the site. Wormington To Treaddow gas pipe runs across the southern half of the site. Wormington to Tirley pipeline runs through SE corner or the site. </t>
  </si>
  <si>
    <t>The Landscape Character Assessment and Sensitivity Study will be reviewed and assessed as part of the emerging evidence for the SLP.  The impact on nearby listed buildings would need to be considered. Development would need to take account of the gas pipelines crossing the site.</t>
  </si>
  <si>
    <t>ASHC017</t>
  </si>
  <si>
    <t>Land east of Fiddington Lane, Ashchurch</t>
  </si>
  <si>
    <t>Yes - Part of ASHC001</t>
  </si>
  <si>
    <t>22/01320/OUT - 	Residential Development (up to 120 dwellings), associated works including infrastructure, open space and landscaping. Awaiting decision. Appeal against non-determination lodged 11 July 2023. 
23/00930/OUT - Residential development of up to 30 residential dwellings, associated works (including demolition), open space, infrastructure, and landscaping with vehicular access from the A46(T). Awaiting Decision.</t>
  </si>
  <si>
    <t>Via Fiddington Lane to be confirmed by Highways technical assessment.</t>
  </si>
  <si>
    <t xml:space="preserve">The site is situated to the south of Ashchurch characterised by rural agricultural land. A small area to the north east of the site is affected by flooding including Flood Zone 3. The site is subject to Medium to Low landscape sensitivity.
</t>
  </si>
  <si>
    <t xml:space="preserve">Land within Flood Zone 3 has been removed from the overall developable area and the remaining land will need to be mitigated for flooding. The current landscape sensitivity study (to be reviewed as part of the SLP) states development would need to take account of landscape sensitivity and quality including contribution to proposed green corridor along Tirle Brook, improve quality of settlement edge to form soft and articulated edge. Consideration would need to be given to the railway line running east of the site such as providing an appropriate buffer. </t>
  </si>
  <si>
    <t>ASHC018</t>
  </si>
  <si>
    <t>Land at Fitzhamon Park</t>
  </si>
  <si>
    <t>Yes - Part of ASHC009</t>
  </si>
  <si>
    <t>18/00043/OUT - Outline planning application for the erection of up to 90 houses, a care home, community centre and associated works. Permit.</t>
  </si>
  <si>
    <t>Via A46 Ashchurch Road to be confirmed by Highways technical assessment.</t>
  </si>
  <si>
    <t>The site is characterised by agricultural land lies within the urban to rural fringe of Tewkesbury, with MoD site and existing residential uses located to the north. The southern area of the site follows Tirle Brook and therefore is affected by Flood Zone 3. A Public Right of Way runs parallel east of the site. The site is subject to Medium to Low landscape sensitivity.</t>
  </si>
  <si>
    <t xml:space="preserve">Land within Flood Zone 3 has been removed from the overall developable area and the remaining land will have to be mitigated for flooding. The current landscape sensitivity study (to be reviewed as part of the SLP) states, medium to large scale residential development could be accommodated. Development would need to avoid flood issues within the Tirle Brook Corridor and make a positive contribution to the proposed green corridor along the Brook. Pamington should be retained as a clearly separate settlement. </t>
  </si>
  <si>
    <t>ASHC019</t>
  </si>
  <si>
    <t>Land at Overbury Estate</t>
  </si>
  <si>
    <t>Via A46/B4079 to be confirmed by Highways technical assessment.</t>
  </si>
  <si>
    <t xml:space="preserve">Agricultural land located to the north east of Ashchurch adjacent to the settlement of Aston on Carrant. Small area of the site is within Flood Zone 3. 6 Listed buildings are present to the north of the site in Aston on Carrant. A Public Right of Way Ashchurch 50 runs north south at the eastern edge of the site. There are telephone masts positioned on the western parcel. Site is covered by areas of Medium, Medium-High (Commercial) and Medium-Low (TBP), Medium and Low (JCS) landscape sensitivity. </t>
  </si>
  <si>
    <t xml:space="preserve">Land within Flood Zone 3 has been removed from the overall developable area and the remaining land will have to be mitigated for flooding. Development would need to take account of landscape sensitivity and quality. The current landscape sensitivity study (to be reviewed as part of the SLP) recommends development could be appropriate here but design of the development must be sensitive to those areas which are within close proximity to listed buildings, in order to minimise impacts. </t>
  </si>
  <si>
    <t>ASHC020</t>
  </si>
  <si>
    <t>Ashchurch Rifle Range</t>
  </si>
  <si>
    <t>Yes - Part of ASHC009 &amp; ASHC018</t>
  </si>
  <si>
    <t>Rifle Range</t>
  </si>
  <si>
    <t>Partially within the built up area of Ashchurch</t>
  </si>
  <si>
    <t xml:space="preserve">Brownfield land Rifle Range located in Ashchurch to the south of the A46, approximately one mile east of Junction 9 of the M5 Motorway.  Surrounded by degraded pasture field patterns bounded by sparse hedges, post and rail fencing. Flood Zone 3 affects the very southern edge of the site boundary. Medium-Low (JCS), Low-Medium (TBP) landscape sensitivity. </t>
  </si>
  <si>
    <t>Potential contamination issues to be resolved resulting from use as Rifle Range. Land within Flood Zone 3 has been removed from the overall developable area and the remaining land will have to be mitigated for flooding. The current landscape sensitivity study (to be reviewed as part of the SLP) states development would need to take account of landscape sensitivity and quality. In landscape and visual terms the study states, medium to large scale residential development could be accommodated. Development would need to avoid flood issues within the Tirle Brook Corridor and make a positive contribution to the proposed green corridor along the Brook.</t>
  </si>
  <si>
    <t>ASHC022A</t>
  </si>
  <si>
    <t>Land at Walton Cardiff, Tewkesbury</t>
  </si>
  <si>
    <t>Gas pipeline (Wormington - Treaddow) runs through southern edge of site</t>
  </si>
  <si>
    <t>Residential, community facilities, sports/leisure, open space</t>
  </si>
  <si>
    <t>Adjacent to settlement of Tewkesbury</t>
  </si>
  <si>
    <t>Yes- Walton Cardiff Newt Ponds within site boundary</t>
  </si>
  <si>
    <t>Deserted medieval village at Walton Cardiff lies approximately 250m from southern boundary</t>
  </si>
  <si>
    <t>A438 Ashchurch Road from the north and Walton Cardiff lane which goes to Fiddington to the south-east. To be confirmed by Highways technical assessment.</t>
  </si>
  <si>
    <t>Agricultural land on the urban fringe. Part of the site lies within Flood Zone 3. Walton Cardiff Newt Ponds lie within the site boundary. Gas pipeline (Wormington - Treaddow) runs through southern edge of site</t>
  </si>
  <si>
    <t xml:space="preserve">Appropriate flood mitigation measures required with careful approach to flood prone areas. Land within Flood Zone 3 has been removed from the overall developable area and the remaining land will have to be mitigated for flooding. The Landscape Character Assessment and Sensitivity Study will be reviewed and assessed as part of the emerging evidence for the SLP.  </t>
  </si>
  <si>
    <t>ASHC022B</t>
  </si>
  <si>
    <t>Gas pipeline (Wormington - Treaddow) runs through eastern section of site.</t>
  </si>
  <si>
    <t>Yes - Walton Cardiff Newt Ponds lie adjacent to the site boundary.</t>
  </si>
  <si>
    <t>Deserted medieval village at Walton Cardiff lies approximately 175m from northern boundary</t>
  </si>
  <si>
    <t>A combination of A438 Ashchurch Road from the north and Walton Cardiff lane which goes to Fiddington to the south-east. To be confirmed by highways technical assessment</t>
  </si>
  <si>
    <t>Agricultural land to the south of Walton Cardiff. Part of the site lies within Flood Zone 3. Walton Cardiff Newt Ponds lie adjacent to the site boundary. Gas pipeline (Wormington - Treaddow) runs through eastern section of site.</t>
  </si>
  <si>
    <t>Appropriate flood mitigation measures required with careful approach to flood prone areas. Land within Flood Zone 3 has been removed from the overall developable area and the remaining land will have to be mitigated for flooding.  Consideration will need to be given to the location of the gas pipeline.</t>
  </si>
  <si>
    <t>ASHC023</t>
  </si>
  <si>
    <t>Land at Fiddington</t>
  </si>
  <si>
    <t>Agricuture</t>
  </si>
  <si>
    <t>Via Fiddington Lane To be confirmed by Highways technical assessment.</t>
  </si>
  <si>
    <t xml:space="preserve">The agricultural land site adjoins Fiddington village to the north and is split into five parcels by hedgerows, with the only agricultural buildings being on the most northern parcel. The whole site is enclosed by hedgerows and trees. Abutting the site to the west are fields and some residential properties. To the south is the main cluster of properties that make up Fiddington village and surrounding area. The site benefits from a narrow access to the west that is gated. The site is assessed as having Medium (TBP), Medium to Low and Medium (JCS) landscape sensitivity. </t>
  </si>
  <si>
    <t>The current landscape sensitivity study (to be reviewed as part of the SLP) states development would need to take account of landscape sensitivity and quality. In landscape and visual terms, medium scale residential development could be accommodated in this land parcel.  Any development would need to be respectful of the existing dispersed settlement.</t>
  </si>
  <si>
    <t>ASHC025</t>
  </si>
  <si>
    <t>Goodmans Farm, Teddington, Tewkesbury, Gloucestershire, GL20 8NE</t>
  </si>
  <si>
    <t>Ashchurch Rural/Teddington</t>
  </si>
  <si>
    <t>Agricutural land with associated yarda and buildings</t>
  </si>
  <si>
    <t>Grade 4</t>
  </si>
  <si>
    <t>Direct access from A46 to be confirmed by Highways technical assessment.</t>
  </si>
  <si>
    <t>Flat agricultural land with associated yard and buildings. Land to the south of the site adjacent to Tirle Brook lies within Flood Zone 3.</t>
  </si>
  <si>
    <t>Appropriate flood mitigation measures required with careful approach to flood prone areas. Land within Flood Zone 3 has been removed from the overall developable area and the remaining land will have to be mitigated for flooding. Landscape sensitivity and quality mitigation. The Landscape Character Assessment and Sensitivity Study will be reviewed and assessed as part of the emerging evidence for the SLP.</t>
  </si>
  <si>
    <t>ASHC026</t>
  </si>
  <si>
    <t>Land at Fiddington House Farm, Tredington, Tewkesbury, GL20 7BP</t>
  </si>
  <si>
    <t>Aschurch Rural/ Stoke Orchard</t>
  </si>
  <si>
    <t>Gas pipeline runs W-E through the centre of the site.</t>
  </si>
  <si>
    <t>Agricultural and equestrian</t>
  </si>
  <si>
    <t>Residential/Employment</t>
  </si>
  <si>
    <t>Part of the southern edge of the site lies In the zone of influence for Cotswold Commons and Beechwoods Special Area of Conservation (SAC)</t>
  </si>
  <si>
    <t>Walton Cardiff Newt Ponds - lie 475m of north western boundary</t>
  </si>
  <si>
    <t>Vehicular access from Monks Lane and Walton Cardiff Road. To be confirmed by Highways technical assessment</t>
  </si>
  <si>
    <t>The site comprises agricultural fields and equestrian uses. The site lies SW of Fiddington and is detached from the built form of Ashchurch/Tewkesbury.  Part of the site lies within Flood Zone 3.   The M5 is adjacent the west side of the site. The surrounding landscape is rural in character. A gas pipeline runs W-E through the centre of the site. A cluster of listed buildings lie on the NE boundary of the site at Manor Farm.</t>
  </si>
  <si>
    <t xml:space="preserve">Land within Flood Zone 3 has been removed from the overall developable area and the remaining land will have to be mitigated for flooding. The Landscape Character Assessment and Sensitivity Study will be reviewed and assessed as part of the emerging evidence for the SLP. Development must be sensitive to those areas which are within close proximity to listed buildings, in order to minimise impacts. </t>
  </si>
  <si>
    <t>ASHC027</t>
  </si>
  <si>
    <t>Land at Wheelers Farm, Aston on Carrant, GL20 8HL</t>
  </si>
  <si>
    <t>Residential, Open space</t>
  </si>
  <si>
    <t>Adjacent to the settlement of Aston on Carrant</t>
  </si>
  <si>
    <t>Access to the site is currently obtained through Aston on Carrant. The existing access is not feasible for any new strategic allocation.  A separate access point would be required from the B4079. To be confirmed by Highways technical assessment.</t>
  </si>
  <si>
    <t>The site comprises agricultural fields on the eastern periphery of  Aston on Carrant.  The site is surrounded by agricultural land. Access to the site is currently through Aston on Carrant and is not feasible for any new major strategic allocation. The proposed 50 hectare allocation and the subject land will require a separate access point from the B4079.</t>
  </si>
  <si>
    <t>Access needs to be confirmed and landscape mitigation will need further consideration. The Landscape Character Assessment and Sensitivity Study will be reviewed and assessed as part of the emerging evidence for the SLP.</t>
  </si>
  <si>
    <t xml:space="preserve">Access unknown. Unrelated to an existing settlement, considered as part of the wider Tewkesbury Garden Town (ASHC037) Potentially suitable for housing. Potentially suitable for employment, however the site has not been promoted for Employment uses and is not achieveable. </t>
  </si>
  <si>
    <t>ASHC028</t>
  </si>
  <si>
    <t xml:space="preserve">Homedowns, Ashchurch, Tewkesbury. GL20 7BQ. </t>
  </si>
  <si>
    <t>Yes - part of ASHC003</t>
  </si>
  <si>
    <t>Walton Cardiff Newt Ponds - lie approx 660m to the western boundary</t>
  </si>
  <si>
    <t>Agricultural land detached from the built form of Ashchurch/Twekesbury. The site surroundings are mostly agricultural in character with employment development to the east. A public footpath runs north-south through the northern parcel of land. The site is assessed  as having Medium TBP, Medium and Medium-Low JCS landscape sensitivity.</t>
  </si>
  <si>
    <t>Access needs to confirmed and landscape mitigation will need further consideration. The Landscape Character Assessment and Sensitivity Study will be reviewed and assessed as part of the emerging evidence for the SLP.</t>
  </si>
  <si>
    <t>ASHC029</t>
  </si>
  <si>
    <t>Homedowns, Fiddington, GL20 7BQ</t>
  </si>
  <si>
    <t>Yes - part of ASHC004</t>
  </si>
  <si>
    <t>Gss pipeline runs 130m to the south of the site boundary.</t>
  </si>
  <si>
    <t>Walton Cardiff Newt Ponds - lie approx 580m to the western boundary</t>
  </si>
  <si>
    <t>Agricultural land detached from the built form of Ashchurch/Twekesbury. The site surroundings are mostly agricultural in character with employment development to the east. The site is assessed as having Medium TBP, Medium-Low JCS landscape sensitivity.</t>
  </si>
  <si>
    <t>Access needs to be confirmed. Landscape mitigation will need further consideration. The Landscape Character Assessment and Sensitivity Study will be reviewed and assessed as part of the emerging evidence for the SLP.</t>
  </si>
  <si>
    <t>ASHC030</t>
  </si>
  <si>
    <t>Land at Rudgeway Farm, Tredington, Tewkesbury, GL20 7BN_x0002_Land West of the M5</t>
  </si>
  <si>
    <t>Ashchurch Rural/Wheatpeices</t>
  </si>
  <si>
    <t xml:space="preserve">Electricity pylons. Wormington to Treaddow gas pipe runs across the north of the site. </t>
  </si>
  <si>
    <t>Adjacent to the settlement of Tewkesbury</t>
  </si>
  <si>
    <t>Walton Cardiff Newt Ponds - lie approx 260m to the northern boundary</t>
  </si>
  <si>
    <t>Deserted medieval village at Walton Cardiff lies approximately 300m from northern boundary</t>
  </si>
  <si>
    <t>Via Rudgeway Lane to be confirmed by Highways technical assessment.</t>
  </si>
  <si>
    <t xml:space="preserve">Agricultural land adjacent to the built  form of Tewkesbury and west of the M5. Approximately 28% of the site lies within Flood Zone 3. Wormington to Treaddow gas pipe runs across the north of the site. Wormington to Tirley gas pipeline crosses the south of the site. The site is assessed as having Medium/High TBP, Medium-Low JCS landscape sensitivity. </t>
  </si>
  <si>
    <t>Land within Flood Zone 3 has been removed from the overall developable area and the remaining land will have to be mitigated for flooding. Landscape mitigation will need further consideration. The Landscape Character Assessment and Sensitivity Study will be reviewed and assessed as part of the emerging evidence for the SLP. Development would need to take account of the gas pipelines crossing the site.</t>
  </si>
  <si>
    <t xml:space="preserve">Potentially suitable for housing. Potentially suitable for employment, however the site has not been promoted for Employment uses and is not achieveable. </t>
  </si>
  <si>
    <t>ASHC031</t>
  </si>
  <si>
    <t>Land at Rudgeway Farm, Tredington, Tewkesbury, GL20 7BN</t>
  </si>
  <si>
    <t>Wormington to Treaddow gas pipeline runs across the southern edge of the site. Wormington to Tirley gas pipeline runs across the southern edge of the site.</t>
  </si>
  <si>
    <t>22/00834/OUT Outline planning application for the erection of up to 250 dwellings, community sports pavilion and outdoor sports pitches, as well as associated highway, drainage and green infrastructure including trim trail, outdoor play and community orchard. All matters reserved except for access. Resolution to permit (May 2023). ASCHC031 partly overlaps.</t>
  </si>
  <si>
    <t>Adjacent to the settlement of Ashchurch</t>
  </si>
  <si>
    <t xml:space="preserve">Tewkesbury Nature Reserve lies approximately 60m to the north </t>
  </si>
  <si>
    <t>Margarets Camp Moated Site and Associated Remains lie 360m NW of site</t>
  </si>
  <si>
    <t>Site abuts Tewkesbury Conservation Area to the north west</t>
  </si>
  <si>
    <t xml:space="preserve">Agricultural land adjacent to the south of the built form of Tewkesbury and west of the M5. Approximately 27% of the site lies within Flood Zone 3. Wormington to Treaddow gas pipe runs across the north of the site. Wormington to Tirley gas pipeline crosses the south of the site. The site is assessed as having Medium/High TBP, Medium-Low JCS landscape sensitivity. Site abuts Tewkesbury Conservation Area to the north west. </t>
  </si>
  <si>
    <t xml:space="preserve">Existing permission, considered to be a deliverable site for housing. </t>
  </si>
  <si>
    <t>ASHC032</t>
  </si>
  <si>
    <t>Land at Church Farm, Ashchurch, Tewkesbury, GL208JU</t>
  </si>
  <si>
    <t>Yes - northern parcel overlaps with ASHC006</t>
  </si>
  <si>
    <t>Agricultural land with associated farmhouse and outbuildings</t>
  </si>
  <si>
    <t>Residential, employment, retail, community facilities, open space</t>
  </si>
  <si>
    <t>Yes - one dwelling but predominantly agricultural land</t>
  </si>
  <si>
    <t>Southern parcel via A46 (For reference Northern parcel overlaps with ASHC006) part of the wider Garden Town proposal ASHC037.</t>
  </si>
  <si>
    <t xml:space="preserve">The site comprises agricultural land with associated farmhouse and buildings. The site lies adjacent to the built form of Ashchurch. Both parcels of land are contained by the railway line. Church Farmhouse (Grade II) lies within the site boundary. St Nicholas Church (Grade II*) and The Rectory (Grade II) abut the site boundary. The southern parcel of land is currently desingnated as Locally Important Open Space. </t>
  </si>
  <si>
    <t>Access to the site needs to be assessed and confirmed. Site is within close proximity to listed buildings. Consideration would need to be given to the railway line such as providing an appropriate buffer. Policy designation/safeguarding will be subject to review in the SLP</t>
  </si>
  <si>
    <t xml:space="preserve">Considered as part of the wider Tewkesbury Garden Town (ASHC037) </t>
  </si>
  <si>
    <t>ASHC033</t>
  </si>
  <si>
    <t>Land Southeast of Bluebell Road and East of Rudgeway Lane, Wheatpieces, Tewkesbury GL20 7TD.</t>
  </si>
  <si>
    <t>Part of site considered under reference ASHC024</t>
  </si>
  <si>
    <t xml:space="preserve">Gas pipeline Wormington -Treaddow crosses the north of the site. </t>
  </si>
  <si>
    <t>22/00834/OUT Outline planning application for the erection of up to 250 dwellings. Resolution to permit (May 2023).</t>
  </si>
  <si>
    <t>Via Bluebell Road.  To be confirmed by Highways technical assessment.</t>
  </si>
  <si>
    <t>Agricultural land lying on the urban to rural fringe of Tewkesbury. The Wormington to Treaddow gas pipe runs across the north of the site. Rudgeway Farmhouse (Grade II) lies approximately 50m to the south west of the site. The eastern edge of the site lies within an area susceptiable to flood risk.</t>
  </si>
  <si>
    <t xml:space="preserve">Existing permission, considered to be a deliverable site for housing. Considered as part of the wider Tewkesbury Garden Town (ASHC037). Potentially suitable for employment, however the site has not been promoted for Employment uses and is not achieveable. </t>
  </si>
  <si>
    <t>ASHC034</t>
  </si>
  <si>
    <t>Land North East of Northway, Tewkesbury</t>
  </si>
  <si>
    <t>Residential, retail, community facilities, sports/leisure, open space</t>
  </si>
  <si>
    <t>Via Grange Road to be confirmed by Highways technical assessment.</t>
  </si>
  <si>
    <t xml:space="preserve">The land forms part of a swathe of relatively open, flat land between the urban area of Northway, the Ministry of Defence site at Ashchurch, and the Carrant Brook to the north. Land to the north of the site lies within Flood Zone 3. Rows and groups of TPOs lie within the site boundary. </t>
  </si>
  <si>
    <t xml:space="preserve">Appropriate flood mitigation measures required with careful approach to flood prone areas. Land within Flood Zone 3 has been removed from the overall developable area and the remaining land will have to be mitigated for flooding.  Landscape mitigation will need further consideration. The Landscape Character Assessment and Sensitivity Study will be reviewed and assessed as part of the emerging evidence for the SLP. </t>
  </si>
  <si>
    <t>Suitability unknown</t>
  </si>
  <si>
    <t>Achievability unknown</t>
  </si>
  <si>
    <t>Considered as part of the wider Tewkesbury Garden Town (ASHC037).</t>
  </si>
  <si>
    <t>ASHC035</t>
  </si>
  <si>
    <t>Land East of Fiddington Lane, North of Fiddington</t>
  </si>
  <si>
    <t>Yes - Part of ASHC003</t>
  </si>
  <si>
    <t>Walton Cardiff Newt Ponds - lie approx 850m to the western boundary</t>
  </si>
  <si>
    <t>This agricultural site lies east of Fiddington Lane which borders the north, south and west of the site. The east of the site borders the railway line. The site is detached from the nearest settlement. The Wormington to Treaddow gas pipe runs across the southern section of the site.</t>
  </si>
  <si>
    <t xml:space="preserve">Access to the site needs to be assessed and confirmed. The Landscape Character Assessment and Sensitivity Study will be reviewed and assessed as part of the emerging evidence for the SLP. Development would need to take account of the gas pipelines crossing the site. </t>
  </si>
  <si>
    <t xml:space="preserve">Access unknown. Unrelated to an existing settlement, considered as part of the wider Tewkesbury Garden Town (ASHC037) </t>
  </si>
  <si>
    <t>ASHC036</t>
  </si>
  <si>
    <t>Land West of Fiddington Lane (south of Tirle Brook)</t>
  </si>
  <si>
    <t>Detached from the built form of the nearest settlement of Ashchurchbut potentially forms part of an option for a strategic site / new settlement</t>
  </si>
  <si>
    <t xml:space="preserve">This agricultural site lies to the west of Friddington Lane. The site is detached from the nearest settlement. Part of the site lies within Flood Zone 3. </t>
  </si>
  <si>
    <t xml:space="preserve">Land within Flood Zone 3 has been removed from the overall developable area and the remaining land will have to be mitigated for flooding. </t>
  </si>
  <si>
    <t>Unrelated to an existing settlement, considered as part of the wider Tewkesbury Garden Town (ASHC037)</t>
  </si>
  <si>
    <t>ASHC037</t>
  </si>
  <si>
    <t xml:space="preserve">Tewkesbury Garden Town </t>
  </si>
  <si>
    <t xml:space="preserve">Ashchurch </t>
  </si>
  <si>
    <t>Yes - ASHC003, ASHC006, ASHC007, ASHC009, ASHC013, ASHC014, ASHC016A, ASHC016B, ASHC018, ASHC019, ASHC020, ASHC025, ASHC027, ASHC032, ASHC034</t>
  </si>
  <si>
    <t>Wormington to Treaddow gas pipeline runs across the south of the site. Wormington to Tirley gas pipeline runs through SE corner of site.</t>
  </si>
  <si>
    <t xml:space="preserve">Agriculture, mixed site which includes MOD buildings and base, an equestrian facility, a permitted housing site under contruction, emplyoment area and retail facility at Dobbies Grden Centre. </t>
  </si>
  <si>
    <t>Residential, employment, industrial, community facilities, sports/leisure, open space. All uses assocaited with the development of a new garden town.</t>
  </si>
  <si>
    <t xml:space="preserve">Site is in multiple ownership, some sites within broad area identified as the Garden Town have planning permission. </t>
  </si>
  <si>
    <t>Walton Cardiff Newt Ponds lie adjacent to SW boundary</t>
  </si>
  <si>
    <t xml:space="preserve">Due to the scale of the development proposed the site has a number of potential access options. Access to be confirmed by further detailed Highways technical assessment. </t>
  </si>
  <si>
    <t xml:space="preserve">Large site promoted by the Council's Garden Town's Team as a new garden town of approximately 10,000 new homes. Site lies to the west of Tewkesbury on land adjacent to the M5, the railway line and further to Pamington to the east and Fiddington to the south. Due to the scale of the development proposed the site has a number of potential access options. Access to be confirmed by further detailed Highways technical assessment. Site is in multilple ownership further assessment is requried to understand site delivery and phasing. Wormington to Treaddow gas pipeline runs across the south of the site. Wormington to Tirley gas pipeline runs through SE corner of site. Appropriate flood mitigation measures will also require considertation with the approach to flood prone areas. Development would need to take account of landscape sensitivity and quality. Design of the development must be sensitive to those areas which are within close proximity to listed buildings, in order to minimise impacts. </t>
  </si>
  <si>
    <t xml:space="preserve">Access to the site needs to be assessed and confirmed. The Landscape Character Assessment and Sensitivity Study will be reviewed and assessed as part of the emerging evidence for the SLP. Development would need to take into consideration of the gas pipelines crossing the site. Site is within multiple ownership and further assessment is required to understand delivery and phasing. </t>
  </si>
  <si>
    <t>ASHL003</t>
  </si>
  <si>
    <t>Part Parcel 4051, The Green, Ashleworth</t>
  </si>
  <si>
    <t>Ashleworth</t>
  </si>
  <si>
    <t>None identified.</t>
  </si>
  <si>
    <t>Adjacent to the settlement of Ashleworth</t>
  </si>
  <si>
    <t>No - Ashleworth Ham SSSI lies 1.2km NE</t>
  </si>
  <si>
    <t>Ashleworth Quay Brickpits lie 700m SE.Meerend Thicket lies 1.2km NE</t>
  </si>
  <si>
    <t>Ashleworth Tithe Barn 415m SE</t>
  </si>
  <si>
    <t>Site abuts Ashleworth Green Conservation Area to the west</t>
  </si>
  <si>
    <t>Gentle undulation</t>
  </si>
  <si>
    <t>Via The Green To be confirmed by Highways technical assessment.</t>
  </si>
  <si>
    <t xml:space="preserve">The vacant site is located towards the south east of Ashleworth, a small rural village to the west of the borough.  Mixed hedgerows, trees on northern boundary. No vehicle access but does border road leading from The Green to Ashleworth Quay. Therefore, access could be created. Footpath EAS/26 cross the plot. Located adjacent to conservation area and listed building in south west. </t>
  </si>
  <si>
    <t xml:space="preserve">Access to the site needs to be assessed and confirmed. Consideration to be given to ecology and visual amenity of environment. Any development would need to respect and conserve or enhance the character and appearance of the nearby Listed Buildings and impact on the Conservation Area. </t>
  </si>
  <si>
    <t>ASHL005</t>
  </si>
  <si>
    <t>Land at Lawn Road, Ashleworth, GL19 4JB</t>
  </si>
  <si>
    <t>22/01337/OUT Outline planning application for the erection of up to 11 dwellings with all other matters reserved except for access. Awaiting decision.</t>
  </si>
  <si>
    <t>No - Ashleworth Ham SSSI lies 1.6km E</t>
  </si>
  <si>
    <t>Ashleworth Quay Brickpits lie 1.3km SE.Meerend Thicket lies 1.6km E</t>
  </si>
  <si>
    <t>Via Lawn Road to be confirmed by Highways technical assessment.</t>
  </si>
  <si>
    <t>The site is an agricultural field located on the north western edge of Ashleworth.  The site is not subject to any landscape or other designations and  the whole site is located in Flood Zone 1. St Michaels, Nupend House and Lychgate Cottage (Grade II) opposite the site.</t>
  </si>
  <si>
    <t xml:space="preserve">The design of built development will need to respect and conserve or enhance the character and appearance of the nearby Listed Buildings. </t>
  </si>
  <si>
    <t>BADG001</t>
  </si>
  <si>
    <t>Land to the south of Green Lane, Badgeworth</t>
  </si>
  <si>
    <t>Badgeworth</t>
  </si>
  <si>
    <t>None identified</t>
  </si>
  <si>
    <t>Equestrian</t>
  </si>
  <si>
    <t>Detached from the built form of the nearest settlement Little Witcombe</t>
  </si>
  <si>
    <t>No - Cotswold Commons and Beechwood lies 895m SE</t>
  </si>
  <si>
    <t>Lies In the zone of influence for Cotswold Commons and Beechwoods Special Area of Conservation (SAC)</t>
  </si>
  <si>
    <t>Yes - 575m from Witcombe Reservoir</t>
  </si>
  <si>
    <t>Via Birdip Hill to be confirmed by Highways technical assessment.</t>
  </si>
  <si>
    <t>Site used for equestrian purposes (fromerly agricultural land). Detached from the built form of the nearest settlement. Site located in the AONB to the east of Brockworth. Willow Farm (Grade II) 50m from boundary. Six listed buildings to the north west of the site in Little Witcombe (300-500m). Five listed buildings to the south west in Great Witcombe (330 - 500m)</t>
  </si>
  <si>
    <t>BADG002</t>
  </si>
  <si>
    <t>Land at Henley</t>
  </si>
  <si>
    <t>Detached from the built form of the settlements of Little Witcombe and Brockworth</t>
  </si>
  <si>
    <t>Yes - Rows and groups of TPOs to SW  boundary of site</t>
  </si>
  <si>
    <t>No - Crickley Hill and Barrow Vale lie 1km east</t>
  </si>
  <si>
    <t>Witcombe Reservoirs is 610m from southern parcel of land</t>
  </si>
  <si>
    <t>Moat and Fishpond at Bentham Manor 360m NE</t>
  </si>
  <si>
    <t>Cirencester Road/Shurdington Road (A46) to be confirmed by Highways technical assessment.</t>
  </si>
  <si>
    <t>Area between Brockworth and Badgeworth to the east of Gloucester. Area comprises Green Belt and Cotswolds AONB. Part of the site falls within the functional floodplain.</t>
  </si>
  <si>
    <t>BADG006</t>
  </si>
  <si>
    <t xml:space="preserve">Part of Normansbrook Farm, Sandy Pluck Lane </t>
  </si>
  <si>
    <t>5.07</t>
  </si>
  <si>
    <t>Adjacent to the settlement of Shurdington</t>
  </si>
  <si>
    <t>Shurdington Grove 1.2km east</t>
  </si>
  <si>
    <t>Via Sandy Pluck Lane (off A46) to be confirmed by Highways technical assessment.</t>
  </si>
  <si>
    <t>Agricultural land that lies adjacent to Shurdington. The site is surrounded by mature hedgerow and trees, and is more open to the north. South eastern part of the site slopes from east to west. The site lies within the Green Belt.</t>
  </si>
  <si>
    <t>The site is within the Green Belt, the role of the Green Belt will be reviewed as part of the evidence update of the SLP.  </t>
  </si>
  <si>
    <t>BADG007</t>
  </si>
  <si>
    <t>Land off Cold Pool Lane, Badgeworth</t>
  </si>
  <si>
    <t>Detached from the built form of the nearest settlement of Badgeworth</t>
  </si>
  <si>
    <t>No - Badgeworth SSSI lies 225m to north of the site</t>
  </si>
  <si>
    <t>Via Cold Pool Lane to be confirmed by Highways technical assessment.</t>
  </si>
  <si>
    <t xml:space="preserve">The site lies to the south of Cheltenham and detached from the nearest settlement. The site lies within the within the Green Belt and has been assessed as being of Medium landscape sensitivity. </t>
  </si>
  <si>
    <t xml:space="preserve">The site is within the Green Belt, the role of the Green Belt will be reviewed as part of the evidence update of the SLP.  The Landscape Character Assessment and Sensitivity Study will be reviewed and assessed as part of the emerging evidence for the SLP. </t>
  </si>
  <si>
    <t>BADG008</t>
  </si>
  <si>
    <t>Land at Badgeworth Lane, Shurdington</t>
  </si>
  <si>
    <t>Electricity pylons traverse the site east to west.</t>
  </si>
  <si>
    <t xml:space="preserve">22/01137/OUT A cross subsidy affordable/open market residential development comprising up to 50 dwellings (of which 50% will be affordable housing and a further 10% will be self/custom build), vehicular and pedestrian access, internal streets, drainage, landscaping and all other ancillary engineering works. Awaiting Decision. </t>
  </si>
  <si>
    <t>Shurdington Grove 1km east</t>
  </si>
  <si>
    <t>Via Badgeworth Lane to be confirmed by Highways technical assessment.</t>
  </si>
  <si>
    <t xml:space="preserve">Paddock that lies on southern edge of Shurdington and within the Green Belt. To the south and west are fields, which connect to the wider countryside. </t>
  </si>
  <si>
    <t>BADG010</t>
  </si>
  <si>
    <t>Land to the east side of Painswick Road, Little Witcombe</t>
  </si>
  <si>
    <t>3.28</t>
  </si>
  <si>
    <t>Adjacent to the settlement of Little Witcombe</t>
  </si>
  <si>
    <t>Witcombe Reservoirs 740m south</t>
  </si>
  <si>
    <t>Via Pillcroft Road to be confirmed by Highways technical assessment.</t>
  </si>
  <si>
    <t>The site is situated to the north of Little Witcombe and lies within the Green Belt. Located within the AONB.</t>
  </si>
  <si>
    <t>BADG011</t>
  </si>
  <si>
    <t xml:space="preserve">Land adjoining White Walk, Little Witcombe </t>
  </si>
  <si>
    <t>1.87</t>
  </si>
  <si>
    <t>Witcombe Reservoirs 450m south</t>
  </si>
  <si>
    <t>Via Ermin Way /Cirencester Road to be confirmed by Highways technical assessment.</t>
  </si>
  <si>
    <t>Agricultural land lies  to the south east of the village of Little Witcombe. The site currently contains a stable block with associated grazing land as well as a small orchard with a number of espalier fruit trees. Located within the AONB. The north east of the site is affected by Flood Zone 3.</t>
  </si>
  <si>
    <t>BADG012</t>
  </si>
  <si>
    <t>Land off Shurdington Road</t>
  </si>
  <si>
    <t>Yes - BADG009 part of site</t>
  </si>
  <si>
    <t>Detached from the built form of the nearest settlement</t>
  </si>
  <si>
    <t>Moated site and fishpond at Urrist Barn 500m South</t>
  </si>
  <si>
    <t>Via Shurdington Road to be confirmed by Highways technical assessment.</t>
  </si>
  <si>
    <t>The site is located to the south east of Shurdington village opposite a business park. The site is within Green Belt used for permanent grazing, previously a reclaimed sand pit and sand quarry. The site is unrelated to an existing settlement.</t>
  </si>
  <si>
    <t>BADG013</t>
  </si>
  <si>
    <t xml:space="preserve">Beggars Roost, Bamfurlong Lane, Staverton </t>
  </si>
  <si>
    <t>1.06</t>
  </si>
  <si>
    <t>Caravan Park</t>
  </si>
  <si>
    <t xml:space="preserve">22/00240/FUL - Removal of condition 3 of application 00/5174/1014/FUL to enable the siting of residential static caravans (park homes). Appeal allowed, planning permitted.
</t>
  </si>
  <si>
    <t>Detached from the built form of the nearest settlement of Cheltenham but is a brownfield site.</t>
  </si>
  <si>
    <t>Via Bamfurlong to be confirmed by Highways technical assessment.</t>
  </si>
  <si>
    <t>730m from Hayden Sewage Treatment Works Odour Monitoring Zone</t>
  </si>
  <si>
    <t xml:space="preserve">The site is located within Bamfurlong along Bamfurlong Lane, north east of Junction 11 of the M5. The site lies within the Green Belt. The site is unrelated to an existing settlement. </t>
  </si>
  <si>
    <t>BADG015</t>
  </si>
  <si>
    <t>Land west of Badgeworth Lane, south of A40, east of M5 and north of Gloucester to Cheltenham railway</t>
  </si>
  <si>
    <t>Yes - Parcel of land SE of the roundabout overlaps with CHU002.</t>
  </si>
  <si>
    <t>Residential, open space, mobility hub</t>
  </si>
  <si>
    <t>Adjacent to the settlement of Cheltenham</t>
  </si>
  <si>
    <t>The site is located in the urban to rural fringe of Cheltenham, adjacent to Junction 11 of the M5 and the A40. The site lies within Green Belt.</t>
  </si>
  <si>
    <t>BADG016</t>
  </si>
  <si>
    <t>Jubilee Farm, Badgeworth, Cheltenham, GL51 4UW</t>
  </si>
  <si>
    <t>Adjacent to the settlement of Badgeworth</t>
  </si>
  <si>
    <t>Yes - 3 Individual TPOs</t>
  </si>
  <si>
    <t xml:space="preserve">Agricultural land adjacent to the settlement of Badgeworth. The site lies within the Green Belt. Group of listed buildings 100m -300m south of the site include Grade I Church of the Holy Trinity. 3no. listed buildings in Badgeworth 100-200m away. </t>
  </si>
  <si>
    <t xml:space="preserve">The site is within the Green Belt, the role of the Green Belt will be reviewed as part of the evidence update of the SLP.  The design of built development will need to respect and conserve or enhance the character and appearance of the nearby Listed Buildings </t>
  </si>
  <si>
    <t>BIS003</t>
  </si>
  <si>
    <t>Land at 105 Cheltenham Road, Bishop's Cleeve</t>
  </si>
  <si>
    <t>Bishops Cleeve</t>
  </si>
  <si>
    <t xml:space="preserve">Residential curtilage </t>
  </si>
  <si>
    <t>Adjacent to the settlement of Bishops Cleeve</t>
  </si>
  <si>
    <t>Urban</t>
  </si>
  <si>
    <t>Conservation Area boundary 830m to the east</t>
  </si>
  <si>
    <t>Via Cheltenham Road to be confirmed by Highways technical assessment.</t>
  </si>
  <si>
    <t xml:space="preserve"> The site lies within residential curtilage adjacent to Bishop's Cleeve. The site lies within the Green Belt. </t>
  </si>
  <si>
    <t>BIS012</t>
  </si>
  <si>
    <t>Land off Stoke Road, Bishops Cleeve</t>
  </si>
  <si>
    <t xml:space="preserve">Wingmoor Farm Meadow 620m to the south </t>
  </si>
  <si>
    <t>Via Stoke Road to be confirmed by Highways technical assessment.</t>
  </si>
  <si>
    <t xml:space="preserve">Agriculltural land and associated farm buildings. The site is flat and is bordered by hedgerow. This site is on the incline coming out of Bishops Cleeve in close proximity to Malvern View Business Park. Part of the site is located within Flood Zone 3. </t>
  </si>
  <si>
    <t>Land within Flood Zone 3 has been removed from the overall developable area and the remaining land will have to be mitigated for flooding.</t>
  </si>
  <si>
    <t>BIS015</t>
  </si>
  <si>
    <t>Haydon, Stoke Orchard Road, Gloucestershire, Cheltenham, GL52 7DG</t>
  </si>
  <si>
    <t>Adjacent to settlement of Bishops Cleeve</t>
  </si>
  <si>
    <t>Via Stoke Orchard Road to the south. To be confirmed by Highways technical assessment.</t>
  </si>
  <si>
    <t>A greenfield site in agricultural use located to the west of Bishops Cleeve. The site has been assessed as having Medium landscape sensitivity. Agricultural Land Classification Grade 2 has been recorded on the site.</t>
  </si>
  <si>
    <t>The Landscape Character Assessment and Sensitivity Study will be reviewed and assessed as part of the emerging evidence for the SLP. Potential loss of ALC Grade 2 land.</t>
  </si>
  <si>
    <t>BIS016</t>
  </si>
  <si>
    <t>North of Bishop's Cleeve</t>
  </si>
  <si>
    <t>Bishop's Cleeve</t>
  </si>
  <si>
    <t>Residential, employment, industrial, community facilities, sports/leisure, open space</t>
  </si>
  <si>
    <t>Gotherington Wood and Nottingham Hill and Bushcombe Wood lie 1.2km to the east</t>
  </si>
  <si>
    <t>Nottingham Hill Camp 1500m to the east</t>
  </si>
  <si>
    <t>Woodmancote Conservation Area 550m to the east</t>
  </si>
  <si>
    <t>Via Cleeve Road/Gothrington Lane. To be confirmed by Highways technical assessment.</t>
  </si>
  <si>
    <t>A greenfield site predominantly in agricultural use located to the north of Bishop's Cleeve. The site is identified as a gap of local importance (Land between Bishops Cleeve and Gotherington) under Policy LAN3 of the TBC Local Plan.</t>
  </si>
  <si>
    <t>The TBC Local Plan policy/designation will be subject to review in the SLP.</t>
  </si>
  <si>
    <t>BIS017</t>
  </si>
  <si>
    <t>Land lying to the north of Stoke Road, Bishops Cleeve</t>
  </si>
  <si>
    <t>Residential, employment, industrial</t>
  </si>
  <si>
    <t>Detached from the built form of Bishops Cleeve, but could form part of an extension to BIS012</t>
  </si>
  <si>
    <t>Wingmoor Farm Meadow 830m to the SE</t>
  </si>
  <si>
    <t>A greenfield site in agricultural use west of Bishops Cleeve. Detached from the built form of Bishops Cleeve, but could form part of an extension to BIS012. Agricultural Land Classification Grade 2 has been recorded on the site.</t>
  </si>
  <si>
    <t>Potential loss of ALC Grade 2 land.</t>
  </si>
  <si>
    <t>BIS018</t>
  </si>
  <si>
    <t>Land lying to the south of Stoke Road, Bishops Cleeve</t>
  </si>
  <si>
    <t>Agricultural/residential</t>
  </si>
  <si>
    <t>Residential, employment, industrial, waste management, energy generation</t>
  </si>
  <si>
    <t>Wingmoor Farm Meadow 400m SW</t>
  </si>
  <si>
    <t>Via Stoke Orchard Road to be confirmed by Highways technical assessment.</t>
  </si>
  <si>
    <t>A greenfield site in agricultural use, adjacent to the south of Bishops Cleeve. The site is within the Green Belt. Medium-Low ladscape sensitivity. A Grade II Listed Building lies within approximately 200m southeast of the site.</t>
  </si>
  <si>
    <t>The site is within the Green Belt, the role of the Green Belt will be reviewed as part of the evidence update of the SLP. The Landscape Character Assessment and Sensitivity Study will be reviewed and assessed as part of the emerging evidence for the SLP. The design of built development will need to respect and conserve or enhance the character and appearance of the nearby Listed Building.</t>
  </si>
  <si>
    <t>BOD001</t>
  </si>
  <si>
    <t>Boddington</t>
  </si>
  <si>
    <t>Yes - part of BOD013</t>
  </si>
  <si>
    <t xml:space="preserve">Electricity pylons traverse the site. </t>
  </si>
  <si>
    <t>Agricultural land and buildings</t>
  </si>
  <si>
    <t>Detached from the built form of the nearest settlement  but potentially forms part of an option for a strategic site / new settlement</t>
  </si>
  <si>
    <t xml:space="preserve">Coombe Hill Canal lies 750m NW. Prior's Grove (Mordon's Wood) lies 800m SW
</t>
  </si>
  <si>
    <t>Via A4019 to be confirmed by Highways technical assessment.</t>
  </si>
  <si>
    <t>745m from boundary with Hayden Sewage Treatment Works Odour Monitoring Zone</t>
  </si>
  <si>
    <t xml:space="preserve">Predominantly agricultural land with several scattered farms and associated buildings. The site lies within the Green Belt and is detached from neighbouring settlements. 28% of site within Flood Zone 3. Noise issues from M5. Grade I and II listed buildings within centre of site. </t>
  </si>
  <si>
    <t>The site is within the Green Belt, the role of the Green Belt will be reviewed as part of the evidence update of the SLP.  Land within Flood Zone 3 has been removed from the overall developable area and the remaining land will have to be mitigated for flooding. The Landscape Character Assessment and Sensitivity Study will be reviewed and assessed as part of the emerging evidence for the SLP.  The design of built development will need to respect and conserve or enhance the character and appearance of the nearby Listed Buildings. Consideration to be given to ecology and visual amenity of environment.</t>
  </si>
  <si>
    <t>BOD003</t>
  </si>
  <si>
    <t>Land south west of Junction 10 of M5, Boddington</t>
  </si>
  <si>
    <t>Yes - Part of BOD001, BOD013</t>
  </si>
  <si>
    <t>1.3 Km from boundary with ENV1 - Development near sewage treatment works - Hayden Sewage Treatment Works Odour Monitoring Zone</t>
  </si>
  <si>
    <t>The site lies in a rural location to the north west of Cheltenham close to the M5 motorway and A4019. The site lies within the Green Belt. Part of the site is located within Flood Zone 3.  Detached from the built form of the nearest settlement  but potentially forms part of an option for a strategic site / new settlement</t>
  </si>
  <si>
    <t xml:space="preserve">The site is within the Green Belt, the role of the Green belt will be reviewed as part of the evidence update of the SLP.   Site is in an isolated location away from any significant settlement. Land within Flood Zone 3 has been removed from the overall developable area and the remaining land will have to be mitigated for flooding.  </t>
  </si>
  <si>
    <t>BOD006</t>
  </si>
  <si>
    <t>Fields off Hayden Lane</t>
  </si>
  <si>
    <t>Boddington/Staverton</t>
  </si>
  <si>
    <t>Yes - part of BOD011</t>
  </si>
  <si>
    <t>Detached from the built form of the nearest settlement but potentially forms part of an option for a strategic site / new settlement</t>
  </si>
  <si>
    <t>Via Hayden Lane to be confirmed by Highways technical assessment.</t>
  </si>
  <si>
    <t>Eastern part of site lies within ENV1 - Development near sewage treatment works - Hayden Sewage Treatment Works Odour Monitoring Zone</t>
  </si>
  <si>
    <t>The site is situated to the west of Cheltenham within the Green Belt between Cheltenham and Gloucester. The site lies is detached from the built form of the nearest settlement. The eastern part of the site lies within the Hayden Sewage Treatment Works Monitoring Zone. The Old Forge (Grade II) within site boundary. Hayden Farmhouse (Grade II) is adjacent to site boundary.</t>
  </si>
  <si>
    <t>The site is within the Green Belt, the role of the Green Belt will be reviewed as part of the evidence update of the SLP.  The design of built development will need to respect and conserve or enhance the character and appearance of the nearby Listed Buildings. Impact of the sewage Treatment Works will need to be taken into account.</t>
  </si>
  <si>
    <t>BOD007</t>
  </si>
  <si>
    <t>Field 3777 off Hayden Lane</t>
  </si>
  <si>
    <t>Via Hayden Lane, Gloucester Road to be confirmed by Highways technical assessment.</t>
  </si>
  <si>
    <t>Eastern boundary of site lies within ENV1 - Development near sewage treatment works - Hayden Sewage Treatment Works Odour Monitoring Zone</t>
  </si>
  <si>
    <t>The site is to the west of Cheltenham and is included within the Strategic Allocation of West Cheltenham in the Joint Core Strategy. The eastern boundary of the site lies within the Hayden Sewage Treatment Works Monitoring Zone. The Old Forge (Grade II) and Hayden Farmhouse (Grade II) listed buildings  are adjacent to site boundary.</t>
  </si>
  <si>
    <t>Policy designation/safeguarding will be subject to review in the SLP. Impact of the nearby sewage treatment works will need to be taken into account. The design of built development will need to respect and conserve or enhance the character and appearance of the nearby Listed Buildings.</t>
  </si>
  <si>
    <t>BOD008</t>
  </si>
  <si>
    <t>Orchard House, Hayden Lane</t>
  </si>
  <si>
    <t xml:space="preserve">Residential property with large garden </t>
  </si>
  <si>
    <t>80m away from boundary with ENV1 - Development near sewage treatment works - Hayden Sewage Treatment Works Odour Monitoring Zone</t>
  </si>
  <si>
    <t xml:space="preserve">The site is a rsidential property with a large garden, located to the south west of Hayden to the west of Cheltenham.  The site has been assessed as being of Low landscape sensitivity. Part of Strategic Allocation A7 West Cheltenham. The site lies close to the boundary of the Hayden Sewage Treatment Works Odour Monitoring Zone. </t>
  </si>
  <si>
    <t xml:space="preserve">Policy designation/safeguarding will be subject to review in the SLP. Impact of the nearby sewage treatment works will need to be taken into account. </t>
  </si>
  <si>
    <t>BOD009</t>
  </si>
  <si>
    <t>Land to the North and West of Pilgrove Farm Old Gloucester Road GL5 0SW</t>
  </si>
  <si>
    <t>Yes - BOD011, BOD012</t>
  </si>
  <si>
    <t>Yes - Moat House 190m north east of the site</t>
  </si>
  <si>
    <t>Via existing access to Pilgrove Farm to be confirmed by Highways technical assessment.</t>
  </si>
  <si>
    <t>Southern boundary adjacent to ENV1 - Development near sewage treatment works - Hayden Sewage Treatment Works Odour Monitoring Zone</t>
  </si>
  <si>
    <t xml:space="preserve">Agricultural land which lies within the Green Belt and detached from the nearest settlement. Part of the site lies within Flood Zone 3. The southern boundary of the iste lies adjacent to the Hayden Sewage Treatment Works Monitoring Zone. </t>
  </si>
  <si>
    <t xml:space="preserve">The site is within the Green Belt, the role of the Green Belt will be reviewed as part of the evidence update of the SLP.  Land within Flood Zone 3 has been removed from the overall developable area and the remaining land will need to be mitigated for flooding. Impact of the nearby sewage treatment works will need to be taken into account. </t>
  </si>
  <si>
    <t>BOD010</t>
  </si>
  <si>
    <t>Land at Hayden Hill Farm, Cheltenham, GL51 0SW</t>
  </si>
  <si>
    <t>Electricity pylons</t>
  </si>
  <si>
    <t>Yes - Moat House moated site 800m to the east</t>
  </si>
  <si>
    <t>Via  B4634 (Gloucester Road) to be confirmed by Highways technical assessment.</t>
  </si>
  <si>
    <t>South eastern section of site lies adjacent to ENV1 - Development near sewage treatment works - Hayden Sewage Treatment Works Odour Monitoring Zone</t>
  </si>
  <si>
    <t>Site is located north of Hayden in open countryside within the Green Belt. The south eastern section of the site lies adjacent to the Hayden Sewage Treatment Works Monitoring Zone.  Electricity pylons cross the site.</t>
  </si>
  <si>
    <t>The site is within the Green Belt, the role of the Green Belt will be reviewed as part of the evidence update of the SLP. Overhead lines and towers traverse the  site requring aan appropriate buffer. Impact of the nearby sewage treatment works will need to be taken into account.</t>
  </si>
  <si>
    <t>BOD011</t>
  </si>
  <si>
    <t>Land north and south of Old Gloucester Road, Cheltenham, GL51 0TG</t>
  </si>
  <si>
    <t>Yes - BOD010 is part of site</t>
  </si>
  <si>
    <t>Residential, employment, industrial, community facilities, open space</t>
  </si>
  <si>
    <t>Detached from the built form of the nearest settlement  but forms part of an option for a strategic site / new settlement</t>
  </si>
  <si>
    <t>Vehciular access from the B4634 (Gloucester Road)</t>
  </si>
  <si>
    <t>South eastern section of site lies within ENV1 - Development near sewage treatment works - Hayden Sewage Treatment Works Odour Monitoring Zone</t>
  </si>
  <si>
    <t xml:space="preserve">Agricultural land detached from the built form of the nearest settlement. The site lies within the Green Belt. The south eastern section of the site lies within  the Hayden Sewage Treatment Works Monitoring Zone. Electricity pylons cross the site. Part of the site lies within Flood Zone 3. Electricity pylons cross the site. </t>
  </si>
  <si>
    <t xml:space="preserve">The site is within the Green Belt, the role of the Green Belt will be reviewed as part of the evidence update of the SLP.  Overhead lines and towers traverse the  site requring an appropriate buffer. Impact of the nearby sewage treatment works will need to be taken into account. Land within Flood Zone 3 has been removed from the overall developable area and the remaining land will need to be mitigated for flooding. </t>
  </si>
  <si>
    <t>BOD012</t>
  </si>
  <si>
    <t>Land north of Old Gloucester Road, Cheltenham, GL51 0TG</t>
  </si>
  <si>
    <t>Residential, employment, open space</t>
  </si>
  <si>
    <t>Detached from the built form of the nearest settlement but forms part of an option for a strategic site / new settlement</t>
  </si>
  <si>
    <t>Via  Old Gloucester Road or Withybridge Lane, pedestrian access from Old Gloucester Road. To be confirmed by Highways technical assessment.</t>
  </si>
  <si>
    <t>South eastern edge of site lies adjacent to ENV1 - Development near sewage treatment works - Hayden Sewage Treatment Works Odour Monitoring Zone</t>
  </si>
  <si>
    <t xml:space="preserve">Agricultural land detached from the built form of the nearest settlement. The site lies within the Green Belt.  The south eastern section of the site lies adjacent to the Hayden Sewage Treatment Works Monitoring Zone. Part of the site lies within Flood Zone 3. </t>
  </si>
  <si>
    <t xml:space="preserve">The site is within the Green Belt, the role of the Green Belt will be reviewed as part of the evidence update of the SLP. Impact of the nearby sewage treatment works will need to be taken into account.  Land within Flood Zone 3 has been removed from the overall developable area and the remaining land will need to be mitigated for flooding. </t>
  </si>
  <si>
    <t>BOD013</t>
  </si>
  <si>
    <t>Land at Boddington</t>
  </si>
  <si>
    <t>Yes - BOD001, BOD003</t>
  </si>
  <si>
    <t>Predominantly agriculture</t>
  </si>
  <si>
    <t>Residential, offices, community sports/leisure</t>
  </si>
  <si>
    <t>Yes - several scattered farms and associated buildings</t>
  </si>
  <si>
    <t>Yes - Barrow Wood and Priors Grove</t>
  </si>
  <si>
    <t>Prior's Grove (Mordon's Wood) lies adjacent and partially within the southern boundary of the site</t>
  </si>
  <si>
    <t>South eastern edge of site lies 750m from ENV1 - Development near sewage treatment works - Hayden Sewage Treatment Works Odour Monitoring Zone</t>
  </si>
  <si>
    <t>Agricultural land detached from the built form of the nearest settlement but forms part of an option for a strategic site / new settlement. Adjacent to the M5 motorway corridor and the A4019. The site lies within the Green Belt.</t>
  </si>
  <si>
    <t>The site is within the Green Belt, the role of the Green Belt will be reviewed as part of the evidence update of the SLP.  Appropriate landscape buffers will need to be considered adjacent to the M5/A4019.</t>
  </si>
  <si>
    <t>BOD014</t>
  </si>
  <si>
    <t>Land at Butler's Court</t>
  </si>
  <si>
    <t>Agricultural</t>
  </si>
  <si>
    <t>Residential, Employment, Retail, Community Facilities, Sports/leisure, Open Space, Energy Generation</t>
  </si>
  <si>
    <t>Yes - Moat House moated site 1km to the east</t>
  </si>
  <si>
    <t>Via Withybridge Lane to be confirmed by Highways technical assessment.</t>
  </si>
  <si>
    <t>South eastern edge of site lies 235m from ENV1 - Development near sewage treatment works - Hayden Sewage Treatment Works Odour Monitoring Zone</t>
  </si>
  <si>
    <t xml:space="preserve">Agricultural land adjacent to the M5 motorway corridor and the A4019. Linear residential development is immediately to the north of the site. The site lies within the Green Belt. Butlers Court and 1 Butlers Court Cottage (Grade II) listed buildings lie within site boundary. </t>
  </si>
  <si>
    <t>The site is within the Green Belt, the role of the Green Belt will be reviewed as part of the evidence update of the SLP.  The design of built development will need to respect and conserve or enhance the character and appearance of the nearby Listed Buildings. Appropriate buffers will need to be considered adjacent to the M5/A4019.</t>
  </si>
  <si>
    <t>BRO004</t>
  </si>
  <si>
    <t>Land north of Brockworth (Parcel 1)</t>
  </si>
  <si>
    <t>Brockworth</t>
  </si>
  <si>
    <t xml:space="preserve">Noise from the M5 Motorway. </t>
  </si>
  <si>
    <t xml:space="preserve">22/00751/APP Approval of reserved matters (Appearance, Landscape, Layout and Scale) for Phase 7, comprising development of new homes, landscape, open space and associated works. Awaiting decision.
</t>
  </si>
  <si>
    <t>Adjacent to the settlementof Brockworth</t>
  </si>
  <si>
    <t>Via Valiant Way to be confirmed by Highways technical assessment.</t>
  </si>
  <si>
    <t xml:space="preserve">Agricultural land. Urban fringe area to the north of Brockworth. Site is bounded by the M5 Motorway, A417 and Valiant Way. Flood Zone 3 runs through part of site. Forms part of Strategic Allocation A3 in the JCS. </t>
  </si>
  <si>
    <t>Forms part of Strategic Allocation A3 in the JCS. Application for 1500 dwellings permitted. Constraints can be overcome as site now has planning permission. Detailed assessment has not been undertaken at this stage.</t>
  </si>
  <si>
    <t>BRO005</t>
  </si>
  <si>
    <t>Land north of Brockworth (Parcel 2)</t>
  </si>
  <si>
    <t>22/00251/APP Approval of reserved matters (Appearance, Landscape, Layout, Scale) for Phases 4 and 6, comprising development of new homes, landscape, open space and associated works pursuant to outline permission 12/01256/OUT. Approve.</t>
  </si>
  <si>
    <t>Adjacent to the settlement of Brockworth</t>
  </si>
  <si>
    <t>Yes - 3no. Individual TPOs within the site boundary. Groups of TPOs to northern and southern boundaries.</t>
  </si>
  <si>
    <t>Agricultural land. Urban fringe area to the north of Brockworth. Impact on Grade I and II* listed buildings at Brockworth Court needs careful management. Forms part of Strategic Allocation A3 in the JCS. Application for 1500 dwellings permitted.</t>
  </si>
  <si>
    <t>Constraints can be overcome as site now has planning permission. Detailed assessment has not been undertaken at this stage.</t>
  </si>
  <si>
    <t xml:space="preserve">Existing permission, considered to be a deliverable site for housing.  </t>
  </si>
  <si>
    <t>BRO007</t>
  </si>
  <si>
    <t>Land north of Brockworth (Parcel 4)</t>
  </si>
  <si>
    <t>Orchard</t>
  </si>
  <si>
    <t>12/01256/OUT - Outline application for a mixed-use development of up to 1,500 dwellings.  Secretary of State Permit.</t>
  </si>
  <si>
    <t>Yes - Rows and groups of TPOs across whole site</t>
  </si>
  <si>
    <t>Via Mill Lane To be confirmed by Highways technical assessment.</t>
  </si>
  <si>
    <t xml:space="preserve">Predominantly agricultural land within urban fringe area adjacent to Brockworth. Close proximity to the M5 motorway and A417. Brockworth Court provides a complex of buildings, comprising a Grade I Listed Church, Grade II* Ecclesiastical Manor House and Grade II* Tythe Barn.  Forms part of Strategic Allocation A3 in the JCS. Application for 1500 dwellings permitted. This parcel has not been identified for development in the application. TPOs are on site. </t>
  </si>
  <si>
    <t>The design of built development will need to respect and conserve or enhance the character and appearance of the nearby Listed Buildings. Appropriate buffers will need to be considered adjacent to the M5/A4019.</t>
  </si>
  <si>
    <t>BRO009</t>
  </si>
  <si>
    <t>Oakhill Farm, Brockworth</t>
  </si>
  <si>
    <t>Garden/paddock</t>
  </si>
  <si>
    <t>Via Green Street To be confirmed by Highways technical assessment.</t>
  </si>
  <si>
    <t>Urban to rural fringe within the AONB separated from new housing development by Green Lane overlooking commercial development at Brockworth. Public footpath running along western boundary.</t>
  </si>
  <si>
    <t>BRO011</t>
  </si>
  <si>
    <t xml:space="preserve">Land to the east side of Painswick Road, Brockworth </t>
  </si>
  <si>
    <t xml:space="preserve">Brockworth </t>
  </si>
  <si>
    <t>3.51</t>
  </si>
  <si>
    <t>Via A46 Painswick Road to be confirmed by Highways technical assessment.</t>
  </si>
  <si>
    <t>The vacant site is adjacent to the development boundary of Brockworth. Located within the Cotswolds AONB. Access to the site would be via Painswick Road.</t>
  </si>
  <si>
    <t>BRO012</t>
  </si>
  <si>
    <t>The Lanes, Cirencester Road, Witcombe</t>
  </si>
  <si>
    <t>Adjacent to the settlement of Witcombe</t>
  </si>
  <si>
    <t>Yes - Group of TPOs within the northern boundary of the site</t>
  </si>
  <si>
    <t>Via Cirencester Road To be confirmed by Highways technical assessment.</t>
  </si>
  <si>
    <t xml:space="preserve">Semi-rural in character with the settlement of Little Witcombe adjacent to the east and Brockworth within 350m to the west. The site lies within the Cotswolds AONB. </t>
  </si>
  <si>
    <t>BRO015</t>
  </si>
  <si>
    <t>Land to the rear of Gloucester Business Park at Abbotswood Farm</t>
  </si>
  <si>
    <t xml:space="preserve"> Land rises to the south.</t>
  </si>
  <si>
    <t>Yes - Rows and groups of TPOs on south western boundary of site. Individual TPOs on edge of north eastern boundary.</t>
  </si>
  <si>
    <t>Within 200m of Brockworth Park. Coopers Hill and Witcombe Wood lie 660m south</t>
  </si>
  <si>
    <t>High Brotheridge Camp, Buckholt lies approximately 950m to the SE</t>
  </si>
  <si>
    <t>Via Golf Club Lane to be confirmed by Highways technical assessment.</t>
  </si>
  <si>
    <t xml:space="preserve">The site comprises agricultural land adjacent to the built form of a settlement. The site lies within the Cotswolds AONB. Multiple Public Rights of Way bisect the site. Land rises to the south. </t>
  </si>
  <si>
    <t>BRO016</t>
  </si>
  <si>
    <t>Land west of Green Street, Brockworth</t>
  </si>
  <si>
    <t>Yes - Part of BRO015</t>
  </si>
  <si>
    <t>Non Agricultural</t>
  </si>
  <si>
    <t>Yes - 3no. individual TPOs on the northern boundary of the site.</t>
  </si>
  <si>
    <t>Via Green Street to be confirmed by Highways technical assessment.</t>
  </si>
  <si>
    <t xml:space="preserve">The site comprises agricultural land adjacent to Brockworth. The site is located within the Cotswolds AONB. </t>
  </si>
  <si>
    <t>BRO017</t>
  </si>
  <si>
    <t>Land at Great Witcombe, GL3 4TR</t>
  </si>
  <si>
    <t>Residential, energy generation</t>
  </si>
  <si>
    <t>South eastern boundary of the site abuts Witcombe Reservoirs. Coopers Hill and Witcombe Wood lie 530m south</t>
  </si>
  <si>
    <t>High Brotheridge Camp, Buckholt lies approximately 650m to the SW</t>
  </si>
  <si>
    <t>Via Ermin Way To be confirmed by Highways technical assessment.</t>
  </si>
  <si>
    <t>The site comprises agricultural land detached from the built form of the nearest settlement. The site lies within the Cotswolds AONB</t>
  </si>
  <si>
    <t>BRO018</t>
  </si>
  <si>
    <t>Land north of Perrybrook, Shurdington Road, Brockworth, Gloucester, GL3 4QY</t>
  </si>
  <si>
    <t>Residential, open space</t>
  </si>
  <si>
    <t>20/00608/FUL The erection of 47 dwellings and associated vehicular access… Refuse. Appeal allowed.</t>
  </si>
  <si>
    <t>Moat and Fishpond at Bentham Manor 520m north east of site.</t>
  </si>
  <si>
    <t>Via A46 Shurdington Road to be confirmed by Highways technical assessment.</t>
  </si>
  <si>
    <t xml:space="preserve">Agricultural land bounded by the A417 to the north, A46 Shurdington Road to the east, existing residential dwellings to the south and residential development to the west. Lies on the boundary of the Cotswolds AONB. </t>
  </si>
  <si>
    <t>The Landscape Character Assesment and Sensitivity Study will be reviewed and assessed as part of the emerging evidence for the SLP.</t>
  </si>
  <si>
    <t>CHU002</t>
  </si>
  <si>
    <t>Land east and west of Junction 11 M5, Churchdown</t>
  </si>
  <si>
    <t>Churchdown/Badgeworth/Staverton</t>
  </si>
  <si>
    <t>Yes - SE parcel overlaps with BADG015, NE parcel overlaps with STAV019 and STOK013</t>
  </si>
  <si>
    <t>Site rises slightly before levelling towards the M5 Motorway.  Power lines traverse the site in a southeast – northwest direction.</t>
  </si>
  <si>
    <t>Detached from the built form of the nearest settlement of Churchdown</t>
  </si>
  <si>
    <t>No - South eastern parcel of land 580m from Badgeworth SSSI</t>
  </si>
  <si>
    <t>Via Brookfield Lane/Badgeworth Road/ B4063/ Bamfurlong Lane to be confirmed by Highways technical assessment.</t>
  </si>
  <si>
    <t>Northern parcel of land lies 2390m from ENV1 - Development near sewage treatment works - Hayden Sewage Treatment Works Odour Monitoring Zone</t>
  </si>
  <si>
    <t>Agricultural land between Cheltenham and Churchdown separated by motorway and trunk road network from existing settlements. Sensitive Green Belt location preventing coalescence of Cheltenham with Churchdown. Detached from the built form of the nearest settlement . Flood Zone 3 affects parts of the site to the west. High to Medium landscape sensitivity.</t>
  </si>
  <si>
    <t xml:space="preserve">The site is within the Green Belt, the role of the Green Belt will be reviewed as part of the evidence update of the SLP.  The current landscape sensitivity study (to be reviewed as part of the SLP) states the area is of High-medium landscape sensitivity - development would need to take significant account of landscape sensitivity and quality. Poor relationship with existing settlement. Land within Flood Zone 3 has been removed from the overall developable area and the remaining land will have to be mitigated for flooding. </t>
  </si>
  <si>
    <t>CHU003</t>
  </si>
  <si>
    <t>Land at Pirton Court Farm, Churchdown</t>
  </si>
  <si>
    <t>Churchdown</t>
  </si>
  <si>
    <t>Yes - Part of CHU004 &amp; CHU014</t>
  </si>
  <si>
    <t>Adjacent to the settlement of Churchdown</t>
  </si>
  <si>
    <t>Via Pirton Lane to be confirmed by Highways technical assessment.</t>
  </si>
  <si>
    <t xml:space="preserve">Agricultural land neighbouring Churchdown. Falls within Strategic Allocation A2 in the adopted  JCS. </t>
  </si>
  <si>
    <t>Policy designation/safeguarding will be subject to review in the SLP.  Current application for a park and ride facility to the west of the site.</t>
  </si>
  <si>
    <t>CHU004</t>
  </si>
  <si>
    <t xml:space="preserve">Land south west of Churchdown </t>
  </si>
  <si>
    <t>Yes - Part of CHU003 &amp; CHU014</t>
  </si>
  <si>
    <t>Yes - Group and row TPO within the middle of the site. Individual TPOs lie within and adjacent to the SW boundary of the  site.</t>
  </si>
  <si>
    <t>Churchdown Hill Meadows 1km SE</t>
  </si>
  <si>
    <t xml:space="preserve">Agricultural land neighbouring Churchdown. Forms part of Strategic Allocation A2 in the adopted  JCS. </t>
  </si>
  <si>
    <t>Policy designation/safeguarding will be subject to review in the SLP. Current application for a park and ride facility to the west of the site.</t>
  </si>
  <si>
    <t>CHU005</t>
  </si>
  <si>
    <t>Land north of Railway Line, Churchdown</t>
  </si>
  <si>
    <t>Yes - Part of CHU014</t>
  </si>
  <si>
    <t>Informal Open Space</t>
  </si>
  <si>
    <t>Via John Daniels Way to be confirmed by Highways technical assessment.</t>
  </si>
  <si>
    <t xml:space="preserve">Informal open space adjoining Churchdown.Forms part of Strategic Allocation A2 in the adopted JCS. </t>
  </si>
  <si>
    <t>Policy designation/safeguarding will be subject to review in the SLP. Provision of alternative recreation ground - as required in the NPPF.</t>
  </si>
  <si>
    <t>CHU006</t>
  </si>
  <si>
    <t>Land north of A40, Churchdown</t>
  </si>
  <si>
    <t xml:space="preserve">Yes - Part of CHU014 </t>
  </si>
  <si>
    <t>22/00667/FUL Construction of 145 residential dwellings with associated infrastructure. Awaiting decision</t>
  </si>
  <si>
    <t>Part urban, part Grade 3</t>
  </si>
  <si>
    <t>Via Grove Road to be confirmed by Highways technical assessment.</t>
  </si>
  <si>
    <t>Agricultural land adjoining Churchdown. Medium-low landscape sensitivity. Forms part of Strategic Allocation A2 in the adopted  JCS.</t>
  </si>
  <si>
    <t>CHU007</t>
  </si>
  <si>
    <t>Land South of the Railway</t>
  </si>
  <si>
    <t>Churchdown Hill Meadows 500m SE</t>
  </si>
  <si>
    <t>Exisiting access for vehicles and pedestrians from Pirton Farm via railway underpass. Access cannot be confirmed.  Access may be achieved if the site is delivered as part of wider development. To be confirmed by Highways technical assessment.</t>
  </si>
  <si>
    <t xml:space="preserve">Agricultural land that lies within the Green Belt and Special Landscape Area. Access to the site is unclear. </t>
  </si>
  <si>
    <t xml:space="preserve">The site is within the Green Belt, the role of the Green Belt will be reviewed as part of the evidence update of the SLP.  Policy designation/safeguarding will be subject to review in the SLP. Access cannot be confirmed.  Access may be achieved if the site came forwaard as part of wider development, however can not be accessed as a standalone site. </t>
  </si>
  <si>
    <t>Access unknown. Not considered suitable nor acheiveable for housing and employment.</t>
  </si>
  <si>
    <t>CHU010</t>
  </si>
  <si>
    <t>Land to the west of Buttermilk Lane</t>
  </si>
  <si>
    <t>Noise issues resulting from location near the airport.</t>
  </si>
  <si>
    <t>Adjacent to settlement of Churchdown</t>
  </si>
  <si>
    <t>Via Parton Road/Buttermilk Lane to be confirmed by Highways technical assessment.</t>
  </si>
  <si>
    <r>
      <rPr>
        <sz val="12"/>
        <color rgb="FF000000"/>
        <rFont val="Calibri"/>
        <family val="2"/>
      </rPr>
      <t>Grazing land and brick maintenance store.  The site is within the Green Belt. Part of JCS Strategic Allocation A2 South Churchdown.</t>
    </r>
    <r>
      <rPr>
        <sz val="12"/>
        <color rgb="FFFF0000"/>
        <rFont val="Calibri"/>
        <family val="2"/>
      </rPr>
      <t xml:space="preserve"> 
</t>
    </r>
  </si>
  <si>
    <t>The site is within the Green Belt, the role of the Green Belt will be reviewed as part of the evidence update of the SLP. Policy designation/safeguarding will be subject to review in the SLP.</t>
  </si>
  <si>
    <t>CHU014</t>
  </si>
  <si>
    <t>Land South of the Railway Line (previously Land at Elmbridge Court)</t>
  </si>
  <si>
    <t xml:space="preserve">Yes - CHU003, CHU004, CHU005, CHU006, </t>
  </si>
  <si>
    <t>Overhead lines/pylons cross the western edge of the site.</t>
  </si>
  <si>
    <t xml:space="preserve">22/00667/FUL - Construction of 145 residential dwellings with associated infrastructure.  Awaiting Decision. 
19/00738/APP - Approval of Reserved Matters (Access, Scale, Appearance, Landscaping) pursuant to Outline Planning Permission 16/00738/OUT for residential development comprising 465 (no) new family homes, public open space, landscaping, drainage and other facilities with associated vehicular and pedestrian access. Approve. </t>
  </si>
  <si>
    <t>Yes - individual TPOs and rows/groups of TPOs within site boundary.</t>
  </si>
  <si>
    <t>Churchdown Hill Meadows lies 850m to the SE</t>
  </si>
  <si>
    <t>Primary vehicle access from B4063 Cheltenham Road East and Pirton Lane. Potential for new access junction from the A40. To be confirmed by Highways technical assessment.</t>
  </si>
  <si>
    <t>The site lies to the south of Churchdown and Innsworth and is bounded to the west by the A40 and the A417, to the north by Innsworth, to the north east by Churchdown and and to the south by the mainline Gloucester to Cheltenham railway. The site is bisected by the A40 Golden Valley dual carriageway. Existing offices and fire and response station are located adjacent to Elmbridge court roundabout. The site lies within the .JCS Strategic Allocation A2 in the adopted JCS.</t>
  </si>
  <si>
    <t>Achieveable</t>
  </si>
  <si>
    <t>CHU015</t>
  </si>
  <si>
    <t>Parton Farm, Land to the West of Gloucestershire Airport</t>
  </si>
  <si>
    <t>Part of the site is in a Minerals Resource Area for Sand &amp; Gravel and most of the site is in a Minerals Safeguarded/Consultation Area</t>
  </si>
  <si>
    <t xml:space="preserve">Agricultural land  immediately adjacent to the settlement boundary of Churchdown and Gloucester airport to the north. The site lies within the Green Belt. </t>
  </si>
  <si>
    <t xml:space="preserve">The site is within the Green Belt, the role of the Green Belt will be reviewed as part of the evidence update of the SLP.  Site is within the SLP. </t>
  </si>
  <si>
    <t>CHU021</t>
  </si>
  <si>
    <t>Land at Brickhampton Court</t>
  </si>
  <si>
    <t>Ancillary greenfield land to a golf club</t>
  </si>
  <si>
    <t>22/00898/OUT  Hybrid planning application seeking;
A. Full permission for the use of land as public amenity space (Including community woodland, pedestrian access, play space and biodiversity enhancements).
B. Outline planning permission for 7 affordable (discounted market) dwellings with all matters reserved for future consideration.
C. Outline planning permission for 8 market dwellings with all matters reserved for future consideration. Awaiting decision.</t>
  </si>
  <si>
    <t>Part Grade 3, part Grade 4</t>
  </si>
  <si>
    <t>Via Greenfields to be confirmed by Highways technical assessment.</t>
  </si>
  <si>
    <t xml:space="preserve">Urban-rural fringe location ajdacent to Churchdown,  with MOD barracks to the south west, and golf course to the north and east. The site comprises ancillary greenfield land adjacent to a golf club. The site lies within the Green Belt. </t>
  </si>
  <si>
    <t>CHU024</t>
  </si>
  <si>
    <t>Land at White House Farm</t>
  </si>
  <si>
    <t>Yes - CHU009 &amp; CHU012 part of site</t>
  </si>
  <si>
    <t>The site gradually falls from both the eastern and western boundaries towards a relatively shallow watercourse valley.  Stream lies within the western edge of the site.  Noise levels from the M5. 33kV overhead powerline.</t>
  </si>
  <si>
    <t>650-850</t>
  </si>
  <si>
    <t>Residential, community facilities, sports/lesiure, open space, energy generation</t>
  </si>
  <si>
    <t>Churchdown Hill Meadows 300m SW</t>
  </si>
  <si>
    <t>Two principal vehicular accesses  via Brockfield Road and Brookfield Road. To be confirmed by Highways technical assessment.</t>
  </si>
  <si>
    <t xml:space="preserve">The site comprises agricultural land and residential dwellings between Churchdown and the M5. The site gradually falls from both the eastern and western boundaries towards a relatively shallow watercourse valley.  Stream lies within the western edge of the site. Flood Zone 3 to the north east of the site. The site is located within the Green Belt. Trees and hedgerows, particularly those associated with historic field patterns gently undulating to flat landscape, pastoral land use enclosed by a well maintained and low level hedgerow network, limited woodland cover with occasional orchards, taller overgrown boundaries and bands of tree planting adjacent to the M5. Noise levels from the M5. Public footpath crossing centre of the site.  The site has been assessed as having Medium landscape sensitivity. </t>
  </si>
  <si>
    <t xml:space="preserve">The site is within the Green Belt, the role of the Green Belt will be reviewed as part of the evidence update of the SLP.  Site is within the SLP. Land within Flood Zone 3 has been removed from the overall developable area and the remaining land will have to be mitigated for flooding. Development would need to take account of landscape sensitivity and quality. The Landscape Character Assessment and Sensitivity Study will be reviewed and assessed as part of the emerging evidence for the SLP. </t>
  </si>
  <si>
    <t>CHU034</t>
  </si>
  <si>
    <t>Land and Barn at Parton Court Farm Station Road, Churchdown, GL3 2JG</t>
  </si>
  <si>
    <t>Yes - Rows and groups TPO adjacent to NW boundary of site</t>
  </si>
  <si>
    <t>Churchdown Hill Meadows 900m south</t>
  </si>
  <si>
    <t>Vehicular and pedestrian access via private track to the north. To be confirmed by Highways technical assessment.</t>
  </si>
  <si>
    <t xml:space="preserve">Agricultural land adjacent to the settlement of Churchdown. The site lies within the Green Belt. </t>
  </si>
  <si>
    <t>Large trees along the site boundary. The site is within the Green Belt, the role of the Green Belt will be reviewed as part of the evidence update of the SLP.  Development would need to take account of landscape sensitivity and quality. The Landscape Character Assessment and Sensitivity Study will be reviewed and assessed as part of the emerging evidence for the SLP.</t>
  </si>
  <si>
    <t>CHU035</t>
  </si>
  <si>
    <t>Evergreen Nurseries, Parton Road, Churchdown, Gloucester, GL3</t>
  </si>
  <si>
    <t xml:space="preserve">Airport to the north of the site. </t>
  </si>
  <si>
    <t>Agriculture + garden centre</t>
  </si>
  <si>
    <t xml:space="preserve">Mixed use - residential, retail, community facilities, sports/leisure, open space </t>
  </si>
  <si>
    <t>23/00233/CLE Lawful Development Certificate (Existing) to establish the use of agricultural building as a dwelling house (Use Class C3). Awaiting decision.</t>
  </si>
  <si>
    <t>Majority of site Grade 3, small part to the west urban</t>
  </si>
  <si>
    <t>Via Parton Road to be confirmed by Highways te4chnical assessment.</t>
  </si>
  <si>
    <t xml:space="preserve">Agricultural land and garden centre. The site lies adjacent to the settlment of Churchdown and lies within the Green Belt. Part of the site lies within Flood Zone 3. </t>
  </si>
  <si>
    <t xml:space="preserve">Land within Flood Zone 3 has been removed from the overall developable area and the remaining land will have to be mitigated for flooding. Located within the Green Belt.  the role of the Green Belt will be reviewed as part of the evidence update of the SLP. </t>
  </si>
  <si>
    <t>CHU036</t>
  </si>
  <si>
    <t>Land to the east of the A417, Churchdown</t>
  </si>
  <si>
    <t>Overhead lines and towers across SW of site</t>
  </si>
  <si>
    <t>Churchdown Hill Meadows 650m east</t>
  </si>
  <si>
    <t>Via A417 to be confirmed by Highways technical assessment.</t>
  </si>
  <si>
    <t xml:space="preserve">Semi rural location, located between the settlements of Churchdown to the north and Gloucester to the south. The site lies within the Green Belt. </t>
  </si>
  <si>
    <t>DEE003</t>
  </si>
  <si>
    <t>Land at Apperley</t>
  </si>
  <si>
    <t xml:space="preserve">Deerhurst </t>
  </si>
  <si>
    <t>There are power cables across the site and it domes in the middle.</t>
  </si>
  <si>
    <t>Adjacent to settlement of Apperley</t>
  </si>
  <si>
    <t>Haw Bridge Ditch 1km SW</t>
  </si>
  <si>
    <t>Deerhurst Monastic Site lies and multi-period settlement 1.4km to NE</t>
  </si>
  <si>
    <t>Main Street Apperley to be confirmed by Highways technical assessment.</t>
  </si>
  <si>
    <t xml:space="preserve">Agricultural land located to the south west of Apperley. Individual trees within the site boundary. Yew Tree Farmhouse and Barn (Grade II) lie adjacent to western boundary of site. </t>
  </si>
  <si>
    <t xml:space="preserve">The Landscape Character Assesment and Sensitivity Study will be reviewed and assessed as part of the emerging evidence for the SLP. Consideration to be given to ecology and visual amenity of environment. Design of the development must be sensitive to those areas which are within close proximity to listed buildings, in order to minimise impacts. </t>
  </si>
  <si>
    <t>DEE004</t>
  </si>
  <si>
    <t xml:space="preserve">Land at Gabb Lane Apperley </t>
  </si>
  <si>
    <t>Deerhurst</t>
  </si>
  <si>
    <t>20/00546/FUL - Single residential dwelling following grant of permission in principle (19/00944/PIP)</t>
  </si>
  <si>
    <t>Deerhurst Monastic Site lies and multi-period settlement 1.3km to NE</t>
  </si>
  <si>
    <t>Via Gabb Lane To be confirmed by Highways technical assessment.</t>
  </si>
  <si>
    <t>The site is to the north of Apperley on the north-eastern side of Gabb Lane. The site forms a broadly triangular, undeveloped parcel of land which falls away to the north. Oak House (Grade II) is 80m to the NW of the site.  Yew Tree Farmhouse and barn (Grade II) lie 140m south of the site. Apperley House (Grade II) 150m to SW.</t>
  </si>
  <si>
    <t>DEE008</t>
  </si>
  <si>
    <t>Walton Grange Farm, Coombe Hill</t>
  </si>
  <si>
    <t xml:space="preserve"> Oil Pipeline runs along western border of the site.</t>
  </si>
  <si>
    <t>Majority of site Grade 3, small part in SW corner Grade 4</t>
  </si>
  <si>
    <t>350 m</t>
  </si>
  <si>
    <t>No direct access to site from A38. Access via B4213. To be confimed by Highways technical assessment</t>
  </si>
  <si>
    <t xml:space="preserve">Agricultural land positioned to the east of Deerhurst Walton and detached from the built form of the nearest settlement. Nearly 40% of the site is within Flood Zone 3.  Oil Pipeline runs along western border of the site. One listed building is present to the north of the southern parcel. Multiple Public Rights of Way cross the site. Unrelated to an existing settlement. </t>
  </si>
  <si>
    <t xml:space="preserve">Land within Flood Zone 3 has been removed from the overall developable area and the remaining land will have to be mitigated for flooding. Design of the development must be sensitive to those areas which are within close proximity to listed buildings, in order to minimise impacts. </t>
  </si>
  <si>
    <t>DEE009</t>
  </si>
  <si>
    <t>Gabb Lane, Apperley</t>
  </si>
  <si>
    <t>Not specified - all uses</t>
  </si>
  <si>
    <t>Deerhurst Monastic Site lies and multi-period settlement 1.2km to NE</t>
  </si>
  <si>
    <t>Access from Gabb Lane, S of site. To be confirmed by Highways technical assessment.</t>
  </si>
  <si>
    <t>Agricultural land detached from the built form of the nearest settlment. Small area of the site is within Flood Zone 3. Nearby scheduled monument and listed building.</t>
  </si>
  <si>
    <t>Land within Flood Zone 3 has been removed from the overall developable area and the remaining land will have to be mitigated for flooding.  Design of the development must be sensitive to those areas which are within close proximity to listed building and scheduled monument.</t>
  </si>
  <si>
    <t>DOW003</t>
  </si>
  <si>
    <t>Land between Longcroft and Merrivale</t>
  </si>
  <si>
    <t>Down Hatherley</t>
  </si>
  <si>
    <t>Mixed use - resi lead</t>
  </si>
  <si>
    <t>Adjacent to settlement of Down Hatherley</t>
  </si>
  <si>
    <t xml:space="preserve">SW of site - Grade 2. NE of site - Grade 3 </t>
  </si>
  <si>
    <t>Access from A38, W of site. To be confirmed by Highways technical assessment.</t>
  </si>
  <si>
    <t>Agricultural land within the Green Belt with residential development to the south and Norton to the north.</t>
  </si>
  <si>
    <t>DOW004</t>
  </si>
  <si>
    <t xml:space="preserve">Land at Twigworth </t>
  </si>
  <si>
    <t>Down Hatherley/Twigworth</t>
  </si>
  <si>
    <t>Yes - Part of TWIG002</t>
  </si>
  <si>
    <t xml:space="preserve">23/00605/APP - Application for the approval of reserved matters pursuant of outline 21/00976/OUT for residential development (up to 160 dwellings) and associated works including demolition, infrastructure, open space and landscaping with vehicular access from the A38 - Awaiting decision </t>
  </si>
  <si>
    <t>Adjacent to settlement of Twigworth</t>
  </si>
  <si>
    <t>Via Brook Lane To be confirmed by Highways technical assessment.</t>
  </si>
  <si>
    <t xml:space="preserve">Agricultural land situated near the centre of Twigworth, a small village to the north of Gloucester dominated by a large caravan home park.  The site is proposed in the JCS as a strategic allocation (A1). The site has been assessed to have Medium-Low landscape sensitivity. </t>
  </si>
  <si>
    <t xml:space="preserve">Part of Strategic Allocation A1 Innsworth and Twigworth. Policy designation/safeguarding will be subject to review in the SLP. </t>
  </si>
  <si>
    <t>DOW005</t>
  </si>
  <si>
    <t>The Pines, Broadclose Road</t>
  </si>
  <si>
    <t>Residential curtilage</t>
  </si>
  <si>
    <t>Yes - Individual TPO at site access, Broadclose Road</t>
  </si>
  <si>
    <t>Via Broadclose Road To be confirmed by Highways technical assessment.</t>
  </si>
  <si>
    <t xml:space="preserve">The site is a residential garden located north of Twigworth at a small hamlet on Broadclose Road. The site is located within the Green Belt. </t>
  </si>
  <si>
    <t>DOW006</t>
  </si>
  <si>
    <t xml:space="preserve">Land at Brook House, Twigworth </t>
  </si>
  <si>
    <t>Yes - Part of TWIG002 &amp; DOW004</t>
  </si>
  <si>
    <t>No - 580m from Innsworth Meadow SSSI</t>
  </si>
  <si>
    <t>Part of wider site (Ref: 23/00605/APP) with access taken from A38. To be confirmed by Highways technical assessment.</t>
  </si>
  <si>
    <t>Land to the east of Twigworth, a small village to the north of Gloucester dominated by a large caravan home park. Within JCS Strategic Allocation A1.</t>
  </si>
  <si>
    <t xml:space="preserve">Policy designation/safeguarding will be subject to review in the SLP. </t>
  </si>
  <si>
    <t>DOW007</t>
  </si>
  <si>
    <t>Honeycross, Down Hatherley Lane, Gloucestershire, Gloucester, GL2 9QA</t>
  </si>
  <si>
    <t>No - 800m from Innsworth Meadow SSSI</t>
  </si>
  <si>
    <t>Access from Down Hatherley Lane. To be confirmed by Highways technical assessment.</t>
  </si>
  <si>
    <t>The site lies within part of the JCS Strategic Allocation A1 (Innsworth and Twigworth) for mixed-use development  Two Grade II Listed Buildings are located within 500m of the site.</t>
  </si>
  <si>
    <t>The JCS policy designation/safeguarding will be subject to review in the SLP. The design of built development will need to respect and conserve or enhance the character and appearance of the nearby Listed Buildings</t>
  </si>
  <si>
    <t>DOW008</t>
  </si>
  <si>
    <t>Land to the north of Down Hatherley Lane and east of Wood Lane, Down Hatherley, GL2 9QB</t>
  </si>
  <si>
    <t>Residential, employment, industrial, open space</t>
  </si>
  <si>
    <t>Priors Grove 850m NE</t>
  </si>
  <si>
    <t>Access from Wood Lane. To be confirmed by Highways technical assessment.</t>
  </si>
  <si>
    <t xml:space="preserve">Agricultural land detached from the built form of the nearest settlement. The site lies within the Green Belt. </t>
  </si>
  <si>
    <t>DOW009</t>
  </si>
  <si>
    <t>Land on the south side of Down Hatherley Lane, Down Hatherley, GL2 9QA</t>
  </si>
  <si>
    <t>Yes - part of TWIG002</t>
  </si>
  <si>
    <t>No - 820m from Innsworth Meadow SSSI</t>
  </si>
  <si>
    <t>Via Down Hatherley Lane. To be confirmed by Highways technical assessment.</t>
  </si>
  <si>
    <t>Agricultural land adjacent to Twigworth, a small village to the north of Gloucester dominated by a large caravan home park. The site lies within JCS Policy SA1 - Safeguarded Area - Twigworth. The Lodge (Grade II) lies opposite the site.  Hatherley Manor Hotel (Grade II) lies 60m to the north .</t>
  </si>
  <si>
    <t>Within JCS Safeguarded Area. Policy designation/safeguarding will be subject to review in the SLP. The design of built development will need to respect and conserve or enhance the character and appearance of the nearby Listed Buildings.</t>
  </si>
  <si>
    <t>DUM001</t>
  </si>
  <si>
    <t>Land to the east of Dumbleton</t>
  </si>
  <si>
    <t>Dumbleton</t>
  </si>
  <si>
    <t>Yes - DUM003 part of site</t>
  </si>
  <si>
    <t>23/00569/FUL - The Erection of 8 Affordable Dwellings, 5 Market Sale Dwellings, Access and Associated Works - awaiting decision</t>
  </si>
  <si>
    <t>Adjacent to settlement of Dumbleton</t>
  </si>
  <si>
    <t>Dumbleton Hill 650m SW</t>
  </si>
  <si>
    <t>Within Dumbleton Conservation Area</t>
  </si>
  <si>
    <t>Via Main Street to be confirmed by Highways technical assessment.</t>
  </si>
  <si>
    <t>Informal open space within the Cotswolds AONB and designated Dumbleton Conservation Area.</t>
  </si>
  <si>
    <t>DUM002</t>
  </si>
  <si>
    <t>Land to the west of Dumbleton</t>
  </si>
  <si>
    <t>Yes - Part of DUM004</t>
  </si>
  <si>
    <t>Pylons traverse the site.  The site is undulating east to west with a large dip through the centre of site.</t>
  </si>
  <si>
    <t>Dumbleton Hill 415m SW</t>
  </si>
  <si>
    <t>Via Beckford Road o be confirmed by Highways technical assessment.</t>
  </si>
  <si>
    <t>Agricultural land in the Cotswolds AONB and Conservation Area. Outside of settlement boundary. The land is adjacent to Dumbleton Hall parkland boundary and may impact on its setting.</t>
  </si>
  <si>
    <t>DUM003</t>
  </si>
  <si>
    <t>Land to the east of Dumbleton - northern parcel</t>
  </si>
  <si>
    <t>Yes - Part of DUM001</t>
  </si>
  <si>
    <t>1.59</t>
  </si>
  <si>
    <t>Dumbleton Hill 665m SW</t>
  </si>
  <si>
    <t xml:space="preserve">Agricultural land adjacent to the settlement of Dumbleton. The site lies within the Dumbleton Conservation Area and within the Cotswolds AONB. </t>
  </si>
  <si>
    <t>DUM004</t>
  </si>
  <si>
    <t>Yes - DUM002 part of site</t>
  </si>
  <si>
    <t>2.27</t>
  </si>
  <si>
    <t>Dumbleton Hill 420m SW</t>
  </si>
  <si>
    <t>Via Beckford Road to be confirmed by Highways technical assessment.</t>
  </si>
  <si>
    <t>Agricultural land lies within the Cotswolds AONB and Dumbleton Conservation Area. Outside of settlement boundary. Field is adjacent to Dumbleton Hall parkland boundary and may impact on its setting.</t>
  </si>
  <si>
    <t>DUM005</t>
  </si>
  <si>
    <t>Wormington Compressor, Meadow Lane, Wormington, WR12 7NL</t>
  </si>
  <si>
    <t>Vacant industrial</t>
  </si>
  <si>
    <t>Employment, industrial, open space, energy generation</t>
  </si>
  <si>
    <t>Wormington Break 270m SE. Wynniatts Brake 960m SE</t>
  </si>
  <si>
    <t>Via Meadow Lane to be confirmed by Highways technical assessment.</t>
  </si>
  <si>
    <t>The site is located in the countryside, isolated from existing built development. The site is in use as a National Grid gas compressor station with the connected pipileines running through the site.</t>
  </si>
  <si>
    <t xml:space="preserve">Signficant constraints associated with the existing utilities infrastructure. The site is unrelated to an existing settlement. </t>
  </si>
  <si>
    <t>ELM003</t>
  </si>
  <si>
    <t>Stanboro Nurseries</t>
  </si>
  <si>
    <t>Elmstone Hardwicke</t>
  </si>
  <si>
    <t>Yes - part of ELM011</t>
  </si>
  <si>
    <t xml:space="preserve"> Pylons and National Grid power line crosses western part of site. </t>
  </si>
  <si>
    <t>Agriculture and Horticulture</t>
  </si>
  <si>
    <t>Access Road to the  A4019. To be confirmed by Highways technical assessment.</t>
  </si>
  <si>
    <t>Open land comprising agricultural and horticultural land and associated buildings set back from Tewkesbury Road. Detached from the built form of the nearest settlement but forms part of an option for a strategic site / new settlement. Pylons and national grid power line crosses western part of site. Area to the west is susceptible to flooding.</t>
  </si>
  <si>
    <t>Some flood mitigation measures required. Accessibility could be improved by upgrade of Junction 10 of the M5. Overhead lines and towers traverse the site requring an appropriate buffer.</t>
  </si>
  <si>
    <t>ELM004</t>
  </si>
  <si>
    <t>Knightsbridge Nursery, Tewkesbury Road</t>
  </si>
  <si>
    <t>1.25</t>
  </si>
  <si>
    <t>Commerical nursery</t>
  </si>
  <si>
    <t>23/00328/OUT - Outline application for up to 45 affordable dwellings with all matters reserved except access - Awaiting decision</t>
  </si>
  <si>
    <t>Mostly Grade 3, SW corner Grade 4</t>
  </si>
  <si>
    <t>No - Coombe Hill Canal 1km NW</t>
  </si>
  <si>
    <t>Coombe Hill Canal 1km NW</t>
  </si>
  <si>
    <t>yes</t>
  </si>
  <si>
    <t xml:space="preserve">The site is currently used as a commercial nursery and the site is being promoted for future employment development. There are no known environmental designations affecting the site or its immediate surroundings. </t>
  </si>
  <si>
    <t xml:space="preserve">No constraints identified at this stage. </t>
  </si>
  <si>
    <t>ELM006</t>
  </si>
  <si>
    <t>Land west of Elmstone Business Park</t>
  </si>
  <si>
    <t xml:space="preserve">Elmstone Hardwicke </t>
  </si>
  <si>
    <t>Via A4019 To be confirmed by Highways technical assessment.</t>
  </si>
  <si>
    <t xml:space="preserve">Agricultural land located near Junction 10 of the M5 motorway within a rural area south of Tewkesbury. Detached from the built form of the nearest settlement but forms part of an option for a strategic site / new settlement. One listed building is located adjacent to the south east of the site. </t>
  </si>
  <si>
    <t xml:space="preserve">Design of the development must be sensitive to those areas which are within close proximity to listed buildings, in order to minimise impacts. </t>
  </si>
  <si>
    <t>ELM007</t>
  </si>
  <si>
    <t>Barn Farm, Elmstone Hardwick, GL51 9TG</t>
  </si>
  <si>
    <t>Yes - ELM011 part of site</t>
  </si>
  <si>
    <t>M5 to the east</t>
  </si>
  <si>
    <t>Residential, employment, industrial, waste management</t>
  </si>
  <si>
    <t>Moat House Moated Site 1.5km SE</t>
  </si>
  <si>
    <t>Access from Stanboro Lane off the A4019. To be confirmed by Highways technical assessment.</t>
  </si>
  <si>
    <t xml:space="preserve">Detached from the built form of the nearest settlement but forms part of an option for a strategic site / new settlement. The site is located adjacent to Junction 10 of the M5 motorway within a rural area north west of Cheltenham. </t>
  </si>
  <si>
    <t>Appropriate buffers will need to be considered adjacent to the M5.</t>
  </si>
  <si>
    <t>ELM008</t>
  </si>
  <si>
    <t>M5 to the west</t>
  </si>
  <si>
    <t>Residential, Employment, Industrial, Waste management</t>
  </si>
  <si>
    <t>Detached from the built form of the nearest settlement.</t>
  </si>
  <si>
    <t>Yes - Rows and groups of TPOs to the south of the site</t>
  </si>
  <si>
    <t xml:space="preserve">Site can not be accessed, adjacent to the M5. </t>
  </si>
  <si>
    <t xml:space="preserve">Agricultural land detached from the built form of the nearest settlement. Adjacent to the M5. </t>
  </si>
  <si>
    <t xml:space="preserve">Adjacent to the M5. The site is unrelated to any existing form of development or settlement. </t>
  </si>
  <si>
    <t>The site is unrelated to any existing form of development or settlement, not suitable for housing or employment.</t>
  </si>
  <si>
    <t>ELM009</t>
  </si>
  <si>
    <t>Harrow Farm, Elmstone Hardwicke, Cheltenham, Gloucestershire, GL51 9TF</t>
  </si>
  <si>
    <t>Agriculture + transport yard</t>
  </si>
  <si>
    <t>Residential, Offices, Industrial</t>
  </si>
  <si>
    <t>Access from the Piffs Elms to Stoke Road and Cursey Lane. To be confirmed by Highways technical assessment.</t>
  </si>
  <si>
    <t>Agricultural land and transport yard. Detached from the built form of the nearest settlement</t>
  </si>
  <si>
    <t>The site is unrelated to any existing form of development or settlement.</t>
  </si>
  <si>
    <t>ELM010</t>
  </si>
  <si>
    <t>Land at Cursey Lane
Elmstone Hardwicke
Cheltenham
Gloucestershire, GL51 9TF</t>
  </si>
  <si>
    <t>Employment, industrial, waste management</t>
  </si>
  <si>
    <t>Via Cursey Lane to be confirmed by Highways technical assessment.</t>
  </si>
  <si>
    <t xml:space="preserve">Agriculutral land detached from the built form of the nearest settlement. Part of the site lies within Flood Zone 3. </t>
  </si>
  <si>
    <t>ELM011</t>
  </si>
  <si>
    <t>Land North West of Junction 10 of M5 at Hardwicke, GL51 9TN</t>
  </si>
  <si>
    <t>Yes - ELM007 part of site</t>
  </si>
  <si>
    <t>M5 to east</t>
  </si>
  <si>
    <t>Residential, employment, industrial, retail, community facilities, open space, waste management, energy generation</t>
  </si>
  <si>
    <t>Directly from A4019 Tewkesbury Road (via Piffs Elm Lane) with secondary access points from Stoke Road and Stanboro Lane. To be confirmed by Highways technical assessment.</t>
  </si>
  <si>
    <t xml:space="preserve">The site is located adjacent to Junction 10 of the M5 motorway as is predominantly in agricutlural use. A Grade II Listed Buildings is adjacent to the northern boundary, with another located approximately 120m to the west. </t>
  </si>
  <si>
    <t>The design of built development will need to respect and conserve or enhance the character and appearance of the nearby Listed Buildings.</t>
  </si>
  <si>
    <t>FOR001</t>
  </si>
  <si>
    <t>Land to the north of Bishop's Walk and east of School Lane</t>
  </si>
  <si>
    <t>Forthampton</t>
  </si>
  <si>
    <t>0.63</t>
  </si>
  <si>
    <t>Farm buildings</t>
  </si>
  <si>
    <t>Adjacent to the settlement of Forthampton</t>
  </si>
  <si>
    <t>Within Forthampton Conservation Area</t>
  </si>
  <si>
    <t xml:space="preserve">Gentle undulation </t>
  </si>
  <si>
    <t>Via Bishop's Walk to be confirmed by Highways technical assessment.</t>
  </si>
  <si>
    <t xml:space="preserve">The site includes a number of agricultural buildings and lies within the Forthampton Conservation Area (HEN1). Barn NW corner of Corner House Farm (Grade II) lies within site boundary. Barn, pigsties and stable (Grade II) lie adjacent to the site boundary. </t>
  </si>
  <si>
    <t>The design of built development will need to respect and conserve or enhance the character and appearance of the nearby Listed Buildings and impact on the Conservation Area.</t>
  </si>
  <si>
    <t>FOR002</t>
  </si>
  <si>
    <t xml:space="preserve">Land to the north of Bishop's Walk  </t>
  </si>
  <si>
    <t>1.55</t>
  </si>
  <si>
    <t>Farm buildings/agricultural land</t>
  </si>
  <si>
    <t>Partly within Forthampton Conservation Area</t>
  </si>
  <si>
    <t xml:space="preserve">The site comprises farm buildings and agricultural land. Part of the site lies within the Forthampton Conservation Area. Vine Farm and Barn (Grade II) listed buildings abut site. </t>
  </si>
  <si>
    <t>FOR003</t>
  </si>
  <si>
    <t>Land to the east of School Lane</t>
  </si>
  <si>
    <t>0.34</t>
  </si>
  <si>
    <t xml:space="preserve">Farm buildings </t>
  </si>
  <si>
    <t>Via School Lane To be confirmed by Highways technical assessment.</t>
  </si>
  <si>
    <t>The site comprises farm buildings adjacent to the settlment of Forthampton. Farm buildings parallel to the road and immediately north of Mill Hill Farm (Grade II) lie within site boundary. Mill Hill Farm (Grade II) lies immediately adjacent to the south.  The site lies within the Forthampton Conservation Area.</t>
  </si>
  <si>
    <t>FOR004</t>
  </si>
  <si>
    <t>Land at School Lane</t>
  </si>
  <si>
    <t>Adjacent to Forthampton Conservation Area</t>
  </si>
  <si>
    <t>The site is located to the south of Forthampton, a rural settlement to the west of the borough and consists of an agricultural pole barn. Mill Hill Farmhouse (Grade II) lies adjacent to site. Lower Hill Cottage lies 60m SW. The site lies adjacent to Forthampton Conservation Area.</t>
  </si>
  <si>
    <t xml:space="preserve">Consideration to be given to ecology and visual amenity of environment and the character and appearance of the nearby Listed Buildings and impact on the Conservation Area. </t>
  </si>
  <si>
    <t>GOT003a</t>
  </si>
  <si>
    <t>30 Cleeve Road, Gotherington, GL52 9EW</t>
  </si>
  <si>
    <t>Gotherington</t>
  </si>
  <si>
    <t>22/00857/PIP - The erection of between 1no. and 6no. dwellings. Awaiting decision.</t>
  </si>
  <si>
    <t>Within the settlement of Gotherington</t>
  </si>
  <si>
    <t>Yes - within site</t>
  </si>
  <si>
    <t>Via Cleeve Road to be confirmed by Highways technical assessment.</t>
  </si>
  <si>
    <t>The site lies within the Special Landscape Area and Gap of Local Importance (Bishop's Cleeve and Gotherington)</t>
  </si>
  <si>
    <t>Within Special Landscape Area. Policy designations will be subject to review in the SLP.</t>
  </si>
  <si>
    <t>GOT003b</t>
  </si>
  <si>
    <t>Yes - part overlap with GOT003a</t>
  </si>
  <si>
    <t>22/00857/PIP The erection of between 1no. and 9no. Dwellings. Awaiting decision.</t>
  </si>
  <si>
    <t>Adjacent to the settlement of Gotherington</t>
  </si>
  <si>
    <t>Policy designations will be subject to review in the SLP.</t>
  </si>
  <si>
    <t>GOT005</t>
  </si>
  <si>
    <t xml:space="preserve">Land at Trumans Farm, Gretton Road </t>
  </si>
  <si>
    <t>Yes - GOT015 part of site</t>
  </si>
  <si>
    <t>4.95</t>
  </si>
  <si>
    <t>22/00650/FUL - Residential development comprising 45 dwellings, creation of new access, public open space and other associated ancillary works. Appeal Allowed planning permitted</t>
  </si>
  <si>
    <t>Gotherington Wood 600m SE</t>
  </si>
  <si>
    <t>Nottingham Hill Camp 1km to SE</t>
  </si>
  <si>
    <t>Via Gretton Road to be confirmed by Highways technical assessment.</t>
  </si>
  <si>
    <t>Agricultural land adjacent to the settlement of Gotherington. The site lies within the Special Landscape Area. Truman's Farmhouse (Grade II) abuts the site to SW.</t>
  </si>
  <si>
    <t>Within Special Landscape Area. Policy designation will be subject to review in the SLP. The design of built development will need to respect and conserve or enhance the character and appearance of the nearby Listed Buildings.</t>
  </si>
  <si>
    <t>GOT009</t>
  </si>
  <si>
    <t xml:space="preserve">Land west of Evesham Road </t>
  </si>
  <si>
    <t>Yes - GOT017</t>
  </si>
  <si>
    <t>25.5</t>
  </si>
  <si>
    <t>520</t>
  </si>
  <si>
    <t>Via A435 Evesham Road to be confirmed by Highways technical assessment.</t>
  </si>
  <si>
    <t>Agricultural land to the north of Bishop's Cleeve. Flood risk areas to the south of the site adjacent to Dean Brook. Part of the site lies within Flood Zone 3.</t>
  </si>
  <si>
    <t>GOT010</t>
  </si>
  <si>
    <t xml:space="preserve">Land north of Cleevelands - off Gotherington Fields Road </t>
  </si>
  <si>
    <t>Yes - GOT014 part of site</t>
  </si>
  <si>
    <t>Mostly Grade 2, SW corner Grade 3</t>
  </si>
  <si>
    <t>Via Gotherington Fields Road to be confirmed by Highways technical assessment.</t>
  </si>
  <si>
    <t>A greenfield site predominantly in agricultural use, a majority of the site is  Agricultural Land Classificiation Grade 2. The site is not within or contiguous with an existing settlement.</t>
  </si>
  <si>
    <t xml:space="preserve">Potential loss of Grade 2 agricultural land. </t>
  </si>
  <si>
    <t>GOT012</t>
  </si>
  <si>
    <t>Land north of Homelands Farm</t>
  </si>
  <si>
    <t xml:space="preserve">Gotherington </t>
  </si>
  <si>
    <t>Yes - GOT024 part of site</t>
  </si>
  <si>
    <t>Woodmancote Conservation Area 420m south</t>
  </si>
  <si>
    <t>Via Manor Lane to be confirmed by Highways technical assessment.</t>
  </si>
  <si>
    <t xml:space="preserve">The site comprises grazing land adjacent to Gotherington. The site is located within a Special Landscape Area and has been assessed as having Medium Landscape and High Visual sensitivity. </t>
  </si>
  <si>
    <t>Development should be sensitive to the protection and enhancement of the landscape to minimise impact on SLA. Within SLA. Policy designation will be subject to review in the SLP. The Landscape Character Assessment and Sensitivity Study will be reviewed and assessed as part of the emerging evidence for the SLP</t>
  </si>
  <si>
    <t>GOT013</t>
  </si>
  <si>
    <t>Land off Manor Lane</t>
  </si>
  <si>
    <t>Gotherington Wood 700m SE</t>
  </si>
  <si>
    <t>Nottingham Hill Camp 1.2km to SE</t>
  </si>
  <si>
    <t xml:space="preserve">The site comprises grazing land adjacent to Gotherington The site is located within a Special Landscape Area and is assessed as having Low landscape sensitivity. Trumans Farmhouse (Grade II) lies opposite the site. </t>
  </si>
  <si>
    <t xml:space="preserve">Landscape sensitivity is to be reassessed as part of the updated SLP evidence base.Development should be sensitive to the protection and enhancement of the landscape to minimise impact on Special Landscape Area. The design of built development will need to respect and conserve or enhance the character and appearance of the nearby Listed Buildings 
</t>
  </si>
  <si>
    <t>GOT014</t>
  </si>
  <si>
    <t>Land at Gotherington Fields</t>
  </si>
  <si>
    <t>Yes - Part of GOT010</t>
  </si>
  <si>
    <t>275-315</t>
  </si>
  <si>
    <t>Via Evesham Road/A435 to be confirmed by Highways technical assessment.</t>
  </si>
  <si>
    <t xml:space="preserve">The site is located to the west of Gotherington and is detached from the built form of the nearest settlement. The site is surrounded by agricultural land with views to the Cotswolds AONB. The site comprises a single relatively flat arable field. The site has been assessed as having Low landscape sensitivity. </t>
  </si>
  <si>
    <t>Development would need to take account of landscape sensitivity and quality. The Landscape Character Assessment and Sensitivity Study will be reviewed and assessed as part of the emerging evidence for the SLP.</t>
  </si>
  <si>
    <t>GOT017</t>
  </si>
  <si>
    <t>Land west of A435 (Land west of Evesham Road)</t>
  </si>
  <si>
    <t>Yes - Duplication of GOT009 + GOT021</t>
  </si>
  <si>
    <t>390-520</t>
  </si>
  <si>
    <t xml:space="preserve">Agricultural land to the north of Bishop’s Cleeve. Small area of the site is within Flood Zone 3. The site is subject to Medium to High landscape sensitivity. </t>
  </si>
  <si>
    <t xml:space="preserve">Landscape sensitivity is to be reassessed as part of the updated SLP evidence base. Land within Flood Zone 3 has been removed from the overall developable area and the remaining land will have to be mitigated for flooding. </t>
  </si>
  <si>
    <t>GOT018</t>
  </si>
  <si>
    <t>Land at the Old Farmers Arms, Evesham Road</t>
  </si>
  <si>
    <t>1 ha Care Home and 0.5 ha shared care accommodation</t>
  </si>
  <si>
    <t>Former public house and paddock</t>
  </si>
  <si>
    <t>23/00835/CM - Construction of a 2-Form of Entry (2FE) Primary School with nursery, new vehicular access, car parking and ancillary works - Awaiting decision</t>
  </si>
  <si>
    <t xml:space="preserve">Brownfield B1 use (former Old Farmers Arms) and undeveloped paddock. Previously used as Public House (Use Class A4). The site is located to the north of Bishop's Cleeve, to the south are the Homelands Farm development of up to 450 dwellings and the Cleevelands Development for up to 550 dwellings. The southern area of the site is affected by Flood Zone 3. There is a pond located to the south of the site. The site is subject to Medium Landscape and High Visual sensitivity. </t>
  </si>
  <si>
    <t xml:space="preserve">Landscape sensitivity is to be reassessed as part of the updated SLP evidence base.  Land within Flood Zone 3 has been removed from the overall developable area and the remaining land will have to be mitigated for flooding. </t>
  </si>
  <si>
    <t>GOT019</t>
  </si>
  <si>
    <t>Land to the East of the Railway, Gotherington, GL52 9RB</t>
  </si>
  <si>
    <t>Gotherington/Prescott</t>
  </si>
  <si>
    <t>No - Dixton Wood 630m north</t>
  </si>
  <si>
    <t>Dixton Hill 350m NE. Gotherington Wood 860m south. Dixton Wood 630m north</t>
  </si>
  <si>
    <t>Dixton Hill Camp 415m to the NE. The Knolls Camp 860m  N Nottingham Hill Camp 1.1km south</t>
  </si>
  <si>
    <t>Agricultural land detached from the built form of the nearest settlment and located within the Cotswolds AONB.</t>
  </si>
  <si>
    <t>GOT020</t>
  </si>
  <si>
    <t>Land to the west of Evesham Road, Bishops Cleeve, Cheltenham, Gloucestershire</t>
  </si>
  <si>
    <t>Yes - GOT010 &amp; GOT014</t>
  </si>
  <si>
    <t>Residential, Employment, community facilities, open space</t>
  </si>
  <si>
    <t>A greenfield site predominantly in agricultural use.  The  majority of the site surveyed as Agricultural Land Classificiation Grade 2. The site is not within or contiguous with an existing settlement.</t>
  </si>
  <si>
    <t>Potential loss of Grade 2 agricultural land. Unrelated to an existing settlement.</t>
  </si>
  <si>
    <t>GOT021</t>
  </si>
  <si>
    <t>Land to the West of Evesham Road, Bishops Cleeve (North Cleevelands)</t>
  </si>
  <si>
    <t>Yes - GOT009 + GOT017</t>
  </si>
  <si>
    <t>Vacant Greenfield</t>
  </si>
  <si>
    <t>Residential, Community facilites, open space</t>
  </si>
  <si>
    <t>GOT022</t>
  </si>
  <si>
    <t>Land off Shutter Lane, Gotherington, GL52 9ED</t>
  </si>
  <si>
    <t>Via Shutter Lane/Longfurlong Park  to be confirmed by Highways technical assessment.</t>
  </si>
  <si>
    <t>Agricultural land adjacent to the west of the settlement of Gotherington. The built form of the settlement is located immediately to the east and north, with countryside to the west and south of the site. The site lies within LAN3 - Gaps of local importance (Bishops Cleeve and Gotherington)</t>
  </si>
  <si>
    <t xml:space="preserve">Landscape sensitivity is to be reassessed as part of the updated SLP evidence base. Policy designations will be subject to review in the SLP. </t>
  </si>
  <si>
    <t>GOT023</t>
  </si>
  <si>
    <t>Hales Farm, Gotherington, Cheltenham, Gl52 9EX</t>
  </si>
  <si>
    <t>23/00476/PIP Permission in Principle application for the erection for between 1 and 5 infill dwellings. Awaiting decision.</t>
  </si>
  <si>
    <t>Via Malleson Road to be confirmed by Highways technical assessment.</t>
  </si>
  <si>
    <t>No - site is adjacent to Freeman Field (LGS)</t>
  </si>
  <si>
    <t>Agricultural land within Gotherington and lies within the Special Landscape Area.</t>
  </si>
  <si>
    <t>Landscape sensitivity is to be reassessed as part of the updated SLP evidence base.</t>
  </si>
  <si>
    <t>GOT024</t>
  </si>
  <si>
    <t>Land off Manor Lane, Gotherington, GL52 9QX</t>
  </si>
  <si>
    <t>Yes - GOT012 part of site</t>
  </si>
  <si>
    <t>Gotherington Wood 580m east</t>
  </si>
  <si>
    <t>Agricultural land adjacent to the settlement of Gotherington. Flood Zone 3 on southern boundary of the site. The site  lies within LAN1 - Special Landscape Area and  LAN3 Gaps of Local Importance (Bishops Cleeve and Gotherington)</t>
  </si>
  <si>
    <t xml:space="preserve">Landscape sensitivity is to be reassessed as part of the updated SLP evidence base.  Land within Flood Zone 3 has been removed from the overall developable area and the remaining land will have to be mitigated for flooding. Policy designations will be subject to review in the SLP. </t>
  </si>
  <si>
    <t>GRE001</t>
  </si>
  <si>
    <t>Land at Grafton House, Gretton Fields</t>
  </si>
  <si>
    <t>Gretton/Prescott</t>
  </si>
  <si>
    <t>Haulage depot and agricultural land</t>
  </si>
  <si>
    <t>Dixton Hill Camp 1.3km SW</t>
  </si>
  <si>
    <t>Gretton Conservation Area 775m south</t>
  </si>
  <si>
    <t>Via Gretton Fields to be confirmed by Highways technical assessment.</t>
  </si>
  <si>
    <t xml:space="preserve">The site is located to the north of Gretton. The site comprises of part brownfield commercial use. The site has lawfully been used as a haulage depot for many years and now has consent for B1, B2 and B8 uses. 16/00678/FUL - Use of land and buildings for a mixed use class B1(c), Class B2, Vintage vehicle storage (Class B8) and equestrian purposes. Formation of manege - Part retention. Permit.  The site is located within a Special Landscape Area. </t>
  </si>
  <si>
    <t>The Landscape Character Assessment and Sensitivity Study will be reviewed and assessed as part of the emerging evidence for the SLP. Existing employment site.</t>
  </si>
  <si>
    <t xml:space="preserve">Site has permisson for employment uses. </t>
  </si>
  <si>
    <t>GRE002</t>
  </si>
  <si>
    <t>Malborough Cottage, Gretton Fields, Gretton, GL54 5HJ</t>
  </si>
  <si>
    <t>Gretton</t>
  </si>
  <si>
    <t>Haulage contractor</t>
  </si>
  <si>
    <t>Adjacent to the settlement of Gretton Fields</t>
  </si>
  <si>
    <t xml:space="preserve">The site is in Gretton Fields and is currently in use as a haulage contractor. The site is located within a Special Landscape Area. </t>
  </si>
  <si>
    <t>The Landscape Character Assessment and Sensitivity Study will be reviewed and assessed as part of the emerging evidence for the SLP. Existing employment site</t>
  </si>
  <si>
    <t>HIG006</t>
  </si>
  <si>
    <t xml:space="preserve">Land east of Oakridge - South Site </t>
  </si>
  <si>
    <t>Highnam</t>
  </si>
  <si>
    <t>Adjacent to the settlement of Highnam</t>
  </si>
  <si>
    <t>Grade 2 and 3</t>
  </si>
  <si>
    <t>Yes - 1no.individual tree within the site boundary. 1no. individual tree outside but on southern boundary . Several TPOs to the north outside site boundary</t>
  </si>
  <si>
    <t>Lassington Wood lies on the northern boudnary of the site</t>
  </si>
  <si>
    <t>Over Earthwork lies 800m SE of the site. Over Bridge lies 1.1km SE.</t>
  </si>
  <si>
    <t>Via Oakridge to be confirmed by Highways technical assessment.</t>
  </si>
  <si>
    <t xml:space="preserve">Comprising of agricultural land, the site is situated to the south east of Highnam village in the south west of the borough. The site is relatively well contained by mature hedgerow interspersed with trees along its boundaries. Power lines cross the site east to west across the northern part of the site. A Public Right of Way follows adjacent to the site boundary to the north. The site is assessed as having Medium landscape sensitivity. </t>
  </si>
  <si>
    <t>Development would need to take significant account of landscape sensitivity and quality. The Landscape Character Assesment and Sensitivity Study will be reviewed and assessed as part of the emerging evidence for the SLP. Consideration to be given to ecology and visual amenity of environment.</t>
  </si>
  <si>
    <t>HIG007</t>
  </si>
  <si>
    <t xml:space="preserve">Land east of Woodleigh Field, Highnam </t>
  </si>
  <si>
    <t>Yes - HIG008 part of site</t>
  </si>
  <si>
    <t>1.86</t>
  </si>
  <si>
    <t>Yes - TPOs and groups of TPOs along western boundary</t>
  </si>
  <si>
    <t>Lasington Wood lies on SE boundary</t>
  </si>
  <si>
    <t>Over Earthwork lies 1.2km SE of the site</t>
  </si>
  <si>
    <t>The site rises from Oakridge and crowns at its centre before falling away towards the north, east and south.  Open views from a raised position towards Chosen Hill and the Cleeve escarpment. Power lines run across the site diagonally almost parallel to the Public Right of Way. Currently no vehicle access which would require the creation of access onto Oakridge - large distributor road running around Highnam.</t>
  </si>
  <si>
    <t xml:space="preserve">Development would need to take account of landscape sensitivity and quality. The Landscape Character Assesment and Sensitivity Study will be reviewed and assessed as part of the emerging evidence for the SLP. Access to the site needs to be assessed and confirmed. </t>
  </si>
  <si>
    <t>HIG009</t>
  </si>
  <si>
    <t>Land south of the A40, west of the Highnam Roundabout</t>
  </si>
  <si>
    <t xml:space="preserve">Mixed use </t>
  </si>
  <si>
    <t>Mostly Grade 3, SW edge Grade 4</t>
  </si>
  <si>
    <t>Highnam Woods lie on northern boundary of the site. Corseleas Break and Pipers Grove lie within site boundary</t>
  </si>
  <si>
    <t>Via A40 to be confirmed by Highways technical assessment.</t>
  </si>
  <si>
    <t xml:space="preserve">Agricultural land situated to the south west of Highnam village in the south west of the borough. Highnam Woods lie on northern boundary of the site. Corseleas Break and Pipers Grove lie within site boundary. </t>
  </si>
  <si>
    <t>Further habitats assessment will be required to understand the potential impacts on the LWS and mitigation requirements.</t>
  </si>
  <si>
    <t>HIG010</t>
  </si>
  <si>
    <t>Land north and south of Newent Road (B4215), Highnam, Gloucester, GL2 8DR</t>
  </si>
  <si>
    <t>Overhead electricity cable located between parcels 2 and 3</t>
  </si>
  <si>
    <t>Agriculture and leisure (golf course)</t>
  </si>
  <si>
    <t>Residential, employment, community facilities, sports/leisure, open space</t>
  </si>
  <si>
    <t>21/01392/OUT Outline planning permission for the erection of up to 95 dwellings and up to 3ha of commercial space associated with the expansion of Highnam Business Centre. Non determination appeal lodged.</t>
  </si>
  <si>
    <t>Mostly Grade 1, Western section of site Grade 3</t>
  </si>
  <si>
    <t>No - Corseleas Brake surrounds site to the west</t>
  </si>
  <si>
    <t>Lassington Wood is 860m SE. Highnam Woods lie on NW boundary of the site</t>
  </si>
  <si>
    <t>Via B4215 to be confirmed by Highways technical assessment.</t>
  </si>
  <si>
    <t>In Minerals Safguarded/Consultation Area 
Minerals Resource Area for Sand &amp; Gravel</t>
  </si>
  <si>
    <t>The site is in agricultural and leisure use (golf course). Most of the land falls within Agricultural Land Classification Grade 1. Ancient woodland surrounds the site to the west. Landscape sensitivity has been assessed as being Medium - Low. The site lies within the Minerals Safeguarding/Consultation Area</t>
  </si>
  <si>
    <t>Loss of ALC Grade 1. Development would need to take account of landscape sensitivity and quality. The Landscape Character Assessment and Sensitivity Study will be reviewed and assessed as part of the emerging evidence for the SLP. Consideration to be given to ecology and visual amenity of environment.Access to the site needs to be assessed and confirmed. The site will be subject to consultation with GCC as the Minerals Planning Authority.</t>
  </si>
  <si>
    <t>HIG011</t>
  </si>
  <si>
    <t>Land west of Lassinton, west of Wysis Way, east of River Leadon, west of St Oswald's Church</t>
  </si>
  <si>
    <t xml:space="preserve">Overhead lines and towers on northern boundary. </t>
  </si>
  <si>
    <t>Grade 1 and Grade 4</t>
  </si>
  <si>
    <t xml:space="preserve">Access only be achieved if the site is delivered as part of a wider site, can not be accessed as a standalone site. </t>
  </si>
  <si>
    <t>Agricultural land adjacent to the settlement of Highnam. A large part of the  site falls within Agricultural Land Classification Grade 1. The site cannot be accessed as a standalone site.</t>
  </si>
  <si>
    <t xml:space="preserve">Potential loss of ALC Grade 1 land. Access only be achieved if the site is delivered as part of a wider site, can not be accessed as a standalone site. </t>
  </si>
  <si>
    <t>Potentially suitable for housing. Potentially suitable for employment, however the site has not been promoted for Employment uses and is not achievable.</t>
  </si>
  <si>
    <t>HIG012</t>
  </si>
  <si>
    <t>Land to the north of Highnam, Gloucester, GL2 8DH</t>
  </si>
  <si>
    <t>Grade 3, eastern edge Grade 2</t>
  </si>
  <si>
    <t>Yes - 4No. TPOs on southern boundary of site. Rows and groups of TPOs to the SE/SW outside boundary</t>
  </si>
  <si>
    <t>SE edge of site is 200m from  Lassington Wood Local Wildlife Site</t>
  </si>
  <si>
    <t xml:space="preserve">Access only be achieved if the site is delivered as part of a wider site, cannot be accessed as a stand alone site. </t>
  </si>
  <si>
    <t xml:space="preserve">Yes 
</t>
  </si>
  <si>
    <t xml:space="preserve">Agricultural land, semi-rural in character, located north of Highnam. Allotments, playing fields and woodland to the south. Arable land to the north. Trees on the SE and SW boundaries of the site. Highnam public footpath 2 borders the site to the south and Highnam public footpath 3 runs through the centre of the site. The site cannot be accessed as a standalone site. </t>
  </si>
  <si>
    <t>Access is subject to third party agreement and needs to assessed and confiirmed. The site cannot be accessed as a standalone site.</t>
  </si>
  <si>
    <t>Access unknown. Not considered achievable for housing or employment.</t>
  </si>
  <si>
    <t>HIG013</t>
  </si>
  <si>
    <t>Land east of Oakridge and north of Lassington Wood</t>
  </si>
  <si>
    <t>Residential, general industrial/warehousing, retail, community facilities,  sports/leisure, open space</t>
  </si>
  <si>
    <t>Grade 2, eastern edge Grade 3</t>
  </si>
  <si>
    <t>Yes - Individual, rows and groups of TPOs on western boundary</t>
  </si>
  <si>
    <t>Southern boundary abuts Lassington Wood Local Wildlife Site</t>
  </si>
  <si>
    <t>Over Earthwork lies 1km  SE of the site</t>
  </si>
  <si>
    <t>A greenfield site adjacent to the north of the settlement of Highnam. A majority of the site is rcorded as being Agricultural Land Classificiation Grade 2, with Grade 3 to the eatsern end of the site. Grade 3. TPOs are recorded along the western boundary. The southern boundary abuts Lassington Wood Local Wildlife Site.</t>
  </si>
  <si>
    <t>Potential loss of ALC Grade 2 land. Further habitats assessment will be required to understand the potential impacts on the adjacent LWS and mitigation requirements.</t>
  </si>
  <si>
    <t>HUC001</t>
  </si>
  <si>
    <t>Noake Court Farm, Hucclecote</t>
  </si>
  <si>
    <t>Hucclecote</t>
  </si>
  <si>
    <t>A steep site traversed by pylons and overhead lines through SW section of site</t>
  </si>
  <si>
    <t>Paddocks</t>
  </si>
  <si>
    <t>Grade 3, northern part of site Grade 4</t>
  </si>
  <si>
    <t>Churchdown Hill Meadows lies 625m north</t>
  </si>
  <si>
    <t>Steep landform.</t>
  </si>
  <si>
    <t>Via Churchdown Lane to be confirmed by Highways technical assessment.</t>
  </si>
  <si>
    <t>The site lies within the Green Belt and Special Landscape Area. Steep sloping agricultural land which may hamper construction. Prominent site, detached from the built form of the nearest settlement.  Noise from M5/A417. High landscape sensitivity.</t>
  </si>
  <si>
    <t>The site is within the Green Belt, the role of the Green Belt will be reviewed as part of the evidence update of the SLP.  High landscape sensitivity therefore further assessment required. The Landscape Character Assesment and Sensitivity Study will be reviewed and assessed as part of the emerging evidence for the SLP.</t>
  </si>
  <si>
    <t>INN002</t>
  </si>
  <si>
    <t>Land at Innsworth, Innsworth (Innsworth House Farm)</t>
  </si>
  <si>
    <t>Innsworth</t>
  </si>
  <si>
    <t>Yes -  Part of INN001</t>
  </si>
  <si>
    <t>18/01285/APP - Approval of Reserved Matters (access, appearance, landscaping, layout and scale) comprising Phase 1 of Outline planning permission ref: 15/00749/OUT for the erection of 253 no. dwellings with associated infrastructure. - Permit
15/00749/OUT - mixed use development comprising demolition of existing buildings, up to 1,300 dwellings and 8.31 hectares of land for employment generating uses comprising a neighbourhood centre of 4.23 ha (A1, A2, A3, A4, A5, D1, D2, B1), office park of 1.31 ha (B1) and business park of 2.77 ha (B1 and B8 uses), primary school, open space, landscaping, parking and supporting infrastructure and utilities, and the creation of new vehicular accesses from the A40 Gloucester Northern Bypass, Innsworth Lane and Frogfurlong Lane was submitted July 2015. Appeal lodged. Permit.</t>
  </si>
  <si>
    <t>Adjacent to settlement of Innsworth</t>
  </si>
  <si>
    <t>Grades 1 and 2</t>
  </si>
  <si>
    <t>Yes - 1 no.TPO on southern boundary</t>
  </si>
  <si>
    <t>No - Innsworth Meadow lies 460m NW from boundary</t>
  </si>
  <si>
    <t>Via Innsworth Lane/Centurion Road to be confirmed by Highways technical assessment.</t>
  </si>
  <si>
    <t>Agricultural land adjacent to Innsworth. Forms part of Strategic Allocation A1 in the adopted JCS. Existing planning permission.</t>
  </si>
  <si>
    <t>INN003</t>
  </si>
  <si>
    <t>Land at Innsworth, Innsworth (Innsworth Technology Park)</t>
  </si>
  <si>
    <t>Yes - Part of INN001</t>
  </si>
  <si>
    <t>Residential/agricultural land</t>
  </si>
  <si>
    <t xml:space="preserve"> 15/00749/OUT - mixed use development comprising demolition of existing buildings, up to 1,300 dwellings and 8.31 hectares of land for employment generating uses comprising a neighbourhood centre of 4.23 ha (A1, A2, A3, A4, A5, D1, D2, B1), office park of 1.31 ha (B1) and business park of 2.77 ha (B1 and B8 uses), primary school, open space, landscaping, parking and supporting infrastructure and utilities, and the creation of new vehicular accesses from the A40 Gloucester Northern Bypass, Innsworth Lane and Frogfurlong Lane was submitted July 2015. Appeal lodged. Permit.</t>
  </si>
  <si>
    <t>Grades 1 and 3</t>
  </si>
  <si>
    <t>No - Innsworth Meadow lies 245m NW from boundary</t>
  </si>
  <si>
    <t xml:space="preserve"> Via Dry Meadow Lane to be confirmed by Highways technical assessment</t>
  </si>
  <si>
    <t>Agricultural land adjacent to Innsworth. Urban fringe location to the west of Innsworth and to the north of Innsworth Technology Park to the north of Gloucester. Forms part of Strategic Allocation A1 in the adopted JCS.  Medium to High landscape sensitivity. Part of the site lies within Flood Zone 3. Existing planning permission for mixed use development.</t>
  </si>
  <si>
    <t>INN004</t>
  </si>
  <si>
    <t>Land at Elmbridge Court</t>
  </si>
  <si>
    <t>Private park and ride, agricultural land, storage for National Star Charity, vacant buildings.</t>
  </si>
  <si>
    <t>21/01037/FUL - Proposed alterations to existing car park, erection of new entrance porches, bin enclosures, cycle stores and a cafe pod and change of use of units NB01 and NB02 to Use Class E(g). Permit</t>
  </si>
  <si>
    <t xml:space="preserve">Yes - 4no. individual TPOs inside NE boundary </t>
  </si>
  <si>
    <t xml:space="preserve">Churchdown Hill Meadows lies 1.4km SE </t>
  </si>
  <si>
    <t>Via Elmbridge Court To be confirmed by Highways technical assessment.</t>
  </si>
  <si>
    <t xml:space="preserve">Part of JCS Strategic Allocation A2. Comprising private park and ride, agricultural land, storage for National Star Charity and vacant Buildings to the east of Longlevens between Cheltenham and Gloucester. Detached from the built form of the nearest settlement. The site has been assessed as having Medium-Low landscape sensitivity. </t>
  </si>
  <si>
    <t>Part of Strategic Allocation A2 South Churchdown. Policy designations will be subject to review in the SLP. The Landscape Character Assesment and Sensitivity Study will be reviewed and assessed as part of the emerging evidence for the SLP.</t>
  </si>
  <si>
    <t>Unrelated to an existing settlement, not suitable for housing. Potentially suitable for employment subject to further assessment in an Employment Land Study as part of the update to the SLP evidence base.</t>
  </si>
  <si>
    <t>INN005</t>
  </si>
  <si>
    <t>Land at Frog Furlong Lane, Innsworth, Gloucester, Gloucestershire, GL3 1DZ</t>
  </si>
  <si>
    <t>Yes - part of INN001</t>
  </si>
  <si>
    <t>Vacant (Former sewage pumping station)</t>
  </si>
  <si>
    <t>Residential, employment, industrial, gypsy/traveller site, waste management, energy generation</t>
  </si>
  <si>
    <t>Mostly Grade 4, southern edge Grade 3</t>
  </si>
  <si>
    <t>No - Innsworth Meadow lies 540m SW from boundary</t>
  </si>
  <si>
    <t>Access only possible if the site is delivered as part of larger development to the south of the site. To be confirmed by Highways technical assessment.</t>
  </si>
  <si>
    <t>The site comprises a former sewage pumping station detached from the built form of the nearest settlement.  The site lies within the Strategic Allocation A1. A large proportion of the site lies within Flood Zone 3. Existing sewage works structures and probable contamination.</t>
  </si>
  <si>
    <t xml:space="preserve">Part of Strategic Allocation A1. Policy designations will be subject to review in the SLP. Land within Flood Zone 3 has been removed from the overall developable area and the remaining land will have to be mitigated for flooding. </t>
  </si>
  <si>
    <t>LEI004</t>
  </si>
  <si>
    <t xml:space="preserve">Grange Farm , Coombe Hill </t>
  </si>
  <si>
    <t>Leigh/Elmstone Hardwicke</t>
  </si>
  <si>
    <t>Adjacent to the settlement of Coombe Hill</t>
  </si>
  <si>
    <t>No - Coombe Hill Canal lies 310m west</t>
  </si>
  <si>
    <t>Coombe Hill Canal lies 310m west</t>
  </si>
  <si>
    <t>Via A38/A4019 to be confirmed by Highways technical assessment.</t>
  </si>
  <si>
    <t xml:space="preserve">Agricultural land adjacent to Coombe Hill. Part of the site lies within Flood Zone 3. </t>
  </si>
  <si>
    <t>LEI008</t>
  </si>
  <si>
    <t>Leigh Court</t>
  </si>
  <si>
    <t>Leigh</t>
  </si>
  <si>
    <t xml:space="preserve">Oil pipeline crosses through northern parcels of land. </t>
  </si>
  <si>
    <t>23/00293/OUT - Erection of 2no. 4 bed dwellings including details of access with all other matters (appearance, scale, layout and landscaping as reserved matter) reserved. - Permit</t>
  </si>
  <si>
    <t>Detached from the built form of the nearest settlement but ajdacent to existing residential properties</t>
  </si>
  <si>
    <t>Grade 1 and Grade 3</t>
  </si>
  <si>
    <t>No - Coombe Hill Canal lies 730m north</t>
  </si>
  <si>
    <t>Coombe Hill Canal lies 730m north</t>
  </si>
  <si>
    <t>Via A38/Church Lane to be confirmed by Highways technical assessment</t>
  </si>
  <si>
    <t xml:space="preserve">Agricultural land that is detached from the built form of the nearest settlement but ajdacent to existing residential properties. The Barn, Grange Farm (Grade II) listed buildings lie within site. </t>
  </si>
  <si>
    <t xml:space="preserve">Consideration to be given to ecology and visual amenity of environment. Design of the development must be sensitive to those areas which are within close proximity to listed buildings, in order to minimise impacts. </t>
  </si>
  <si>
    <t>LEI009</t>
  </si>
  <si>
    <t>Land at Vinetree Farm, Tewkesbury Road, Coombe Hill, Gloucester, GL19 4AS and Dean’s Piece, Coombe Hill, Gloucester</t>
  </si>
  <si>
    <t>Grade 3 and 4</t>
  </si>
  <si>
    <t>Coombe Hill Canal lies 460m NW</t>
  </si>
  <si>
    <t>Coombe Hill Canal lies 430m NW</t>
  </si>
  <si>
    <t>Agricultural land adjacent to the settlment of Coombe Hill. The site lies within the Green Belt. Part of the site lies within Flood Zone 3.</t>
  </si>
  <si>
    <t xml:space="preserve">The site is within the Green Belt, the role of the Green Belt will be reviewed as part of the evidence update of the SLP. . Land within Flood Zone 3 has been removed from the overall developable area and the remaining land will have to be mitigated for flooding. </t>
  </si>
  <si>
    <t>LON002</t>
  </si>
  <si>
    <t>Land to the west of Tewkesbury Road, Longford</t>
  </si>
  <si>
    <t>Longford</t>
  </si>
  <si>
    <t xml:space="preserve"> Oil pipeline crosses centre of the site</t>
  </si>
  <si>
    <t>Agricultural land and car park</t>
  </si>
  <si>
    <t>23/00441/FUL | Installation of ground mounted solar to export up to 16 MW (AC) electricity, comprising photovoltaic panels and associated infrastructure and works. Awaiting Decision.</t>
  </si>
  <si>
    <t>Adjacent to the settlement of Twigworth</t>
  </si>
  <si>
    <t>No - Innsworth Meadow lies 910m east</t>
  </si>
  <si>
    <t>Walham Ponds and Brickpits lies 1km SW</t>
  </si>
  <si>
    <t>Via A38 to be confirmed by Highways technical assessment.</t>
  </si>
  <si>
    <t>Site located between Twigworth and Longford, close to Longford's settlement boundary to the north of Gloucester. The entire site lies within Flood Zone 3.  Pylons traverse the site.</t>
  </si>
  <si>
    <t xml:space="preserve">The site lies entirely within Flood Zone 3 - nil housing potential in accordance with methodology. </t>
  </si>
  <si>
    <t>Unsuitable for housing – A substantive area of the site is significantly constrained by Flood Zone 3.  Potentially suitable for employment uses that are classified as flood risk vulnerability classification 'less vulnerable' and have passed the Exception Test, however the site has not been promoted for employment uses and is not achievable.</t>
  </si>
  <si>
    <t>LON003</t>
  </si>
  <si>
    <t>Bus Bungalow, Sandhurst Lane</t>
  </si>
  <si>
    <t>Residential caravan site</t>
  </si>
  <si>
    <t>18/01264/FUL - Use of land as a Caravan Site (provision of 3 Romany family pitches) and use ancillary thereto. Refused - appeal lodged in Sept 2021</t>
  </si>
  <si>
    <t>Walham Ponds and Brickpits lies 70m W. Brick earth pits lie 90m SW</t>
  </si>
  <si>
    <t>Via unnamed road off Sandhurst Lane. To be confirmed by Highways technical assessment.</t>
  </si>
  <si>
    <t xml:space="preserve">The site is located to the north west of Gloucester city, east of Maisemore a small village close to the River Severn and comprises of a residential caravan site. The site lies within Flood Zone 3. The site is assessed as having Medium to Low landscape sensitivity. </t>
  </si>
  <si>
    <t>Only available for gypsy/traveller site. 18/01264/FUL - Use of land as a Caravan Site (provision of 3 Romany family pitches) and use ancillary thereto. Awaiting decision. Appropriate flood mitigation measures required with careful approach to flood prone areas.</t>
  </si>
  <si>
    <t>Not available</t>
  </si>
  <si>
    <t>GTTS Only</t>
  </si>
  <si>
    <t>Not available for housing or employment uses.</t>
  </si>
  <si>
    <t>LON004</t>
  </si>
  <si>
    <t>Walham Substation, A40, Gloucester, GL2 9PF</t>
  </si>
  <si>
    <t>Overhead lines and towers cross site. National Grid Network - Cables</t>
  </si>
  <si>
    <t>Industrial</t>
  </si>
  <si>
    <t>Detached from the built form of the nearest settlement but ajdacent to existing employment development</t>
  </si>
  <si>
    <t>Brick Earth Pits lie within site boundary. Walham Ponds and Brickpits lie 160m north</t>
  </si>
  <si>
    <t>Over Earthwork lies 1.1km west of the site. Overbridge lies 980m SW</t>
  </si>
  <si>
    <t>A majority of the site is used for an electricity substation and ancillary infrastructure. River Severn is located approximately 150m to the north and A40 runs in parallel to the southern boundary. The site is not located within or contiguous with an existing settlement. A Local Wildlife Site is designated within part of the site.</t>
  </si>
  <si>
    <t>Potential impact on the Local Wildlife Site  will need to be mitigated. The site will require further habitats assessment.</t>
  </si>
  <si>
    <t>MAI002</t>
  </si>
  <si>
    <t>Swinley Field, Maisemore</t>
  </si>
  <si>
    <t>Maisemore</t>
  </si>
  <si>
    <t>Adjacent to the settlement of Maisemore</t>
  </si>
  <si>
    <t>Walham Ponds and Brockpits lie 1.4km SE</t>
  </si>
  <si>
    <t xml:space="preserve">It is unclear if an access can be achieved to the site and if land ownership abuts Church Road. </t>
  </si>
  <si>
    <t xml:space="preserve">Agricultural land located within Maisemore, a small village to the north of Gloucester close to the River Severn. Adjacent to Grade II* Listed Maisemore Court. The site has been assessed as having Medium landscape sensitivity. </t>
  </si>
  <si>
    <t>Development would need to take significant account of landscape sensitivity and quality. The Landscape Character Assesment and Sensitivity Study will be reviewed and assessed as part of the emerging evidence for the SLP. The design of built development will need to respect and conserve or enhance the character and appearance of the nearby Listed Buildings.</t>
  </si>
  <si>
    <t>MAI004</t>
  </si>
  <si>
    <t>Land west of Persh Lane, Maisemore</t>
  </si>
  <si>
    <t>10</t>
  </si>
  <si>
    <t>22/00600/APP -  Approval of reserved matters (scale, appearance and landscaping) for the development of 8 dwellings and associated works pursuant to outline planning permission 20/00212/OUT and 22/00886/FUL (amended description). Approve.</t>
  </si>
  <si>
    <t>Lassington Wood lies 920m SW</t>
  </si>
  <si>
    <t>Via Persh Lane in conjunction with land to the SE</t>
  </si>
  <si>
    <t xml:space="preserve">The agricultural site is located to the south of Maisemore, a small village to the north of Gloucester close to the River Severn. The location has been assessed as part of TBC Landscape and Visual Assessment Study and is determined to be of Medium sensitivity. </t>
  </si>
  <si>
    <t xml:space="preserve">Development would need to take significant account of landscape sensitivity and quality. The Landscape Character Assesment and Sensitivity Study will be reviewed and assessed as part of the emerging evidence for the SLP. </t>
  </si>
  <si>
    <t>MAI005</t>
  </si>
  <si>
    <t>Land at Overton Farm</t>
  </si>
  <si>
    <t>Overton Farm Business Centre, utilities depot, offices, yard areas, recycling operation, maintenance and stores buildings.</t>
  </si>
  <si>
    <t xml:space="preserve">18/00766/FUL - Change of use to utilities depot, including ancillary recycling operations, retention of existing office/storage buildings as built, erection of new maintenance building, landscaping and drainage (part retrospective). Permit. </t>
  </si>
  <si>
    <t>Garde 2</t>
  </si>
  <si>
    <t>Maisemore Roughett lies 1km NE</t>
  </si>
  <si>
    <t xml:space="preserve">The site which hosts a range of businesses is located to the north west of Maisemore, a small village to the north of Gloucester close to the River Severn. 18/00766/FUL - Change of use to utilities depot, including ancillary recycling operations, retention of existing office/storage buildings as built, erection of new maintenance building, landscaping and drainage (part retrospective). Permit. </t>
  </si>
  <si>
    <t>The site has permission for employment uses.</t>
  </si>
  <si>
    <t>Available for employment only</t>
  </si>
  <si>
    <t>MAI006</t>
  </si>
  <si>
    <t>Land to the east of Rectory Close, Maisemore</t>
  </si>
  <si>
    <t>Residential, community facilities</t>
  </si>
  <si>
    <t>Permission implemented on larger site under planning reference 15/00131/OUT and 17/00538/APP. Within the site plan for this development, site MAI006 identified as 'landscape restored'.</t>
  </si>
  <si>
    <t>Within the settlement of Maisemore</t>
  </si>
  <si>
    <t>Lassington Wood lies 1km SW</t>
  </si>
  <si>
    <t>Over Earthwork lies 1.2km south</t>
  </si>
  <si>
    <t>Via Rectory Close to be confirmed by Highways technical assessment.</t>
  </si>
  <si>
    <t>Agricultural land within Maisemore. Kivinley (Grade II) lies 45m north. A further 10 Grade II listed buildings and 2no. II* listed buildings lies within 500m of the site</t>
  </si>
  <si>
    <t>Potentially suitable for housing. Potentially suitable for employment, however the site has not been promoted for Employment uses and is not achieveable.</t>
  </si>
  <si>
    <t>MAI007</t>
  </si>
  <si>
    <t>Land west of the A417, Maisemore</t>
  </si>
  <si>
    <t>Residential, community facilities, open space</t>
  </si>
  <si>
    <t>Lassington Wood lies 980m SW</t>
  </si>
  <si>
    <t>Via the A417. To be confirmed by Highways technical assessment.</t>
  </si>
  <si>
    <t>Agricultural land adjacent to the settlement of Maisemore. Milestone cottage (Grade II) lies 150m east. A further 10no. Grade II and 2no. Grade II* listed buildings  lie within 500m of the site.</t>
  </si>
  <si>
    <t>MIN005</t>
  </si>
  <si>
    <t xml:space="preserve">Highcross House, Pound Lane </t>
  </si>
  <si>
    <t>Minsterworth</t>
  </si>
  <si>
    <t>0.19</t>
  </si>
  <si>
    <t>Via Pound Lane to be confirmed by Highways technical assessment.</t>
  </si>
  <si>
    <t>Residential 'Highcross House' south centre of the site. House and west field on higher ground. The site is detached from the built form of the nearest settlement. Four Grade II Listed Buildings are within 500m of the site.</t>
  </si>
  <si>
    <t>MIN007</t>
  </si>
  <si>
    <t>Land to the south, southwest, west and north west of Hawthorne House, Main Road, Minsterworth</t>
  </si>
  <si>
    <t>1.02</t>
  </si>
  <si>
    <t>Vacant grassland, unused and derelict agricultural buildings</t>
  </si>
  <si>
    <t>22/01264/FUL - Technical Details Consent for the construction of 4 dwellings (following Permission in Principle ref: 18/01141/PIP being Allowed at Appeal). Permit</t>
  </si>
  <si>
    <t>Pipers Grove is 1.2km NE. Corseleas Break is 1.1km north</t>
  </si>
  <si>
    <t>Via the A48 To be confirmed by Highways technical assessment.</t>
  </si>
  <si>
    <t>Vacant grassland, unused and derelict agricultural buildings.  22/01264/FUL - Technical Details Consent for the construction of 4 dwellings (following Permission in Principle ref: 18/01141/PIP being Allowed at Appeal). Permit</t>
  </si>
  <si>
    <t>MIN008</t>
  </si>
  <si>
    <t>Land at Greenacres</t>
  </si>
  <si>
    <t>Equestrian facilities ancillary to residential use</t>
  </si>
  <si>
    <t xml:space="preserve">A number of previous permissions in relation to equestiran uses and minor householder applications. </t>
  </si>
  <si>
    <t>Via Watery Lane to be confirmed by Highways technical assessment.</t>
  </si>
  <si>
    <t xml:space="preserve">The site currently hosts private equestrian facilities including stable block and manege ancillary to residential use, previously an agricultural small holding. The site is detached from the built form of the nearest settlement but ajdacent to existing residential properties The site is assessed as having Medium landscape sensitivity. </t>
  </si>
  <si>
    <t>MIN009</t>
  </si>
  <si>
    <t>Land adjacent to Minsterworth Village Hall</t>
  </si>
  <si>
    <t>Grazing land</t>
  </si>
  <si>
    <t>20/00936/OUT - Outline application for the erection of up to 16 dwellings (all matters reserved except for access). Permit</t>
  </si>
  <si>
    <t>Adjacent to the settlement of Minsterworth</t>
  </si>
  <si>
    <t>Corseleas Brook is 1.3km NE</t>
  </si>
  <si>
    <t>Via Ellis Bank Lane/A48  to be confirmed by Highways technical assessment.</t>
  </si>
  <si>
    <t xml:space="preserve">The site comprises grazing land at Minsterworth.The northern part of the site is affected by Flood Zones 2 and 3. The site is assessed as having High landscape sensitivity. </t>
  </si>
  <si>
    <t>MIN010</t>
  </si>
  <si>
    <t>Land to the rear of Hectors Farm</t>
  </si>
  <si>
    <t>Yes - Part of MIN011</t>
  </si>
  <si>
    <t>Pipers Grove is 525m north. Corseleas Break is 915m NW</t>
  </si>
  <si>
    <t>Via Hygrove Lane to be confirmed by Highways technical assessment.</t>
  </si>
  <si>
    <t xml:space="preserve">The agricultural site is located within Minsterworth. Surrounding land uses include residential dwellings, agriculture, care home and gypsy/traveller plots. The site is assessed as having Low landscape and Medium Visual sensitivity. </t>
  </si>
  <si>
    <t>MIN011</t>
  </si>
  <si>
    <t>Hectors Farm remaining parcel</t>
  </si>
  <si>
    <t>Yes - overlaps with MIN010</t>
  </si>
  <si>
    <t>Pipers Grove is 530m NE. Corseleas Break is 850m NW</t>
  </si>
  <si>
    <t>MIN014</t>
  </si>
  <si>
    <t>Land adjacent to the former Apple Tree Inn</t>
  </si>
  <si>
    <t>Public House and assocaited land</t>
  </si>
  <si>
    <t>17/00983/FUL - Erection of 5 new dwellings, including alterations to the existing access serving the public house and demolition of non-historic additions to Apple Tree Inn. Permit. 
22/01362/FUL - Change of use of the building from a Public House to two residential semi-detached dwellings. Removal of the existing tiles to allow re-felting retiling, removal of first floor door and erection of conservation velux as well as erection of additional conservation velux on the opposing roof, renovation of windows and removal of shed. Awaiting Decision.</t>
  </si>
  <si>
    <t>Pipers Grove is 1.1km NE. Corseleas Break is 1.2km NW</t>
  </si>
  <si>
    <t xml:space="preserve">The site is the location of former public house the Apple Tree Inn, a listed building and associated land. Detached from the built form of the nearest settlement but ajdacent to existing residential properties. The site is subject to Medium landscape sensitivity. 17/00983/FUL - Erection of 5 new dwellings, including alterations to the existing access serving the public house and demolition of non-historic additions to Apple Tree Inn. Permit. </t>
  </si>
  <si>
    <t xml:space="preserve">Development would need to take significant account of landscape sensitivity and quality. Design of the development must be sensitive to those areas which are within close proximity to listed buildings, in order to minimise impacts. </t>
  </si>
  <si>
    <t>MIN015</t>
  </si>
  <si>
    <t>Land at Watery Lane</t>
  </si>
  <si>
    <t>Pipers Grove is 1.2km NE. Corseleas Break is 1.3km NW</t>
  </si>
  <si>
    <t>The agricultural site is located within Minsterworth, a small sporadic linear village to the west of Gloucester, the site is located on the main road. Detached from the built form of the nearest settlement but adjacent to existing residential properties.  The site is assessed as having Medium landscape sensitivity.</t>
  </si>
  <si>
    <t>MIN016</t>
  </si>
  <si>
    <t>Land opposite Elms Farm , Minsterworth</t>
  </si>
  <si>
    <t>Current gated agricultural access is obtained from A48 on the southern boundary, opposite the access to Elms Farm. To be confirmed by Highways technical assessment.</t>
  </si>
  <si>
    <t>Agricultural site adjacent to the settlment of Minsterworth. 7no. Grade II listed buildings are located within 500m to the south of the site.</t>
  </si>
  <si>
    <t>MIN017</t>
  </si>
  <si>
    <t>Land at Elms Farm, Minsterwoth</t>
  </si>
  <si>
    <t>22/01104/FUL Residential development of 37 no. dwellings (Class C3); vehicular and pedestrian access; landscaping; drainage attenuation and other associated works (amended description). Awaiting decision.</t>
  </si>
  <si>
    <t>Within the settlement boundary of Minsterworth</t>
  </si>
  <si>
    <t>Via Church Lane to be confirmed by Highways technical assessment.</t>
  </si>
  <si>
    <t>The site lies within the settlement of Minsterworth and is in agricultural use. To the west and east lies existing residential properties accessed from the A48 to the north and from Church Lane to the south. To the north lies the A48 road corridor and wider agricultural land. To the south lies sparsely populated rural land which forms part of the River Severn flood plain. Lower Moorcroft Farmhouse (Grade II) lies adjacent to the site. Street End Cottage (Grade II) lies opposite. A further 6 Grade II and 1no. Grade II* lie within 500m. The southern part of the site is affected by Flood Zone 3.</t>
  </si>
  <si>
    <t xml:space="preserve">The design of built development will need to respect and conserve or enhance the character and appearance of the nearby Listed Buildings. The land within Flood Zone 3 has been removed from the overall developable area and the remaining land will need to be mitigated for flooding. </t>
  </si>
  <si>
    <t>MIN018</t>
  </si>
  <si>
    <t>Land between A48 and Church Lane, Minsterwoth, GL2 8JH</t>
  </si>
  <si>
    <t>Agriculture/paddock</t>
  </si>
  <si>
    <t xml:space="preserve">20/01281/PIP Permission in principle for the erection of up to 8 dwellings. Permit.
22/01277/FUL Technical details pursuant to ref 20/01281/PIP. Awaiting decision.
</t>
  </si>
  <si>
    <t>Within the settlement of Minsterworth</t>
  </si>
  <si>
    <t>Existing access from south west corner of paddock from Church Lane. Permitted vehicular access from A48 under App Ref – 20/01281/PIP. To be confirmed by Highways technical assessment.</t>
  </si>
  <si>
    <t>The site is an  agricultural field/paddock on the edge of existing development within Minsterworth. An area to the south of the site is affected by Flood Zone 3.  There are 8no. listed buildings within 500m of the site.</t>
  </si>
  <si>
    <t xml:space="preserve">The design of built development will need to respect and conserve or enhance the character and appearance of the nearby Listed Buildings. The land within Flood Zone has been removed from the overall developable area and the remaining land will need to be mitigated for flooding. </t>
  </si>
  <si>
    <t>MIN019</t>
  </si>
  <si>
    <t>Land at Minsterworth, Gloucestershire</t>
  </si>
  <si>
    <t xml:space="preserve">
23/00264/APP Approval of reserved matters (Appearance and Landscaping) pursuant to outline planning permission 19/00718/OUT for a single storey dwelling with detached garage. Awaiting decision.
21/01378/PIP Permission in Principle (PIP) for the erection of two residential dwellings. Permit.</t>
  </si>
  <si>
    <t>Pipers Grove is 1.4km NE. Corseleas Break is 1.3km NW</t>
  </si>
  <si>
    <t>Via A48 to be confirmed by Highways technical assessment.</t>
  </si>
  <si>
    <t>Agricultral land adjacent to the settlement of Minsterworth. The Apple Tree (Grade II) 170m NE. A further 4no. Grade II listed buildings lie within 500m of the site.</t>
  </si>
  <si>
    <t>NORTH003</t>
  </si>
  <si>
    <t>Land at Northway Mill</t>
  </si>
  <si>
    <t>Northway</t>
  </si>
  <si>
    <t>Residential, Retail, community facilities, open space, waste management, energy generation</t>
  </si>
  <si>
    <t>Adjacent to the settlement of Northway</t>
  </si>
  <si>
    <t>Yes - rows and groups of TPOs within the site</t>
  </si>
  <si>
    <t>No - Upham Meadow and Summer Leasow is 1.9km to the north</t>
  </si>
  <si>
    <t>Tewkesbury disused railway line 1.7km SW</t>
  </si>
  <si>
    <t>Via Hardwick Bank Road to be confirmed by Highways technical assessment.</t>
  </si>
  <si>
    <t>Agricultural land adjacent to Northway. The site lies within Flood Zone 3. Northway Mill and Millhouse (Grade II) listed buildings lie adjacent to the site.</t>
  </si>
  <si>
    <t>Land within Flood Zone 3 has been removed from the overall developable area and the remaining land will have to be mitigated for flooding. The design of built development will need to respect and conserve or enhance the character and appearance of the nearby Listed Buildings.</t>
  </si>
  <si>
    <t>NORT005</t>
  </si>
  <si>
    <t>Land at Cold Elm, Norton</t>
  </si>
  <si>
    <t>Norton</t>
  </si>
  <si>
    <t>Yes - Part of NORT010</t>
  </si>
  <si>
    <t xml:space="preserve">1.65 </t>
  </si>
  <si>
    <t xml:space="preserve">Oil pipeline runs through the site. </t>
  </si>
  <si>
    <t>Pasture</t>
  </si>
  <si>
    <t>23/01003/OUT | Outline application for residential development for up to 35 dwellings, vehicular access and associated works, with all matters reserved for future determination except for access. Awaiting Decision.</t>
  </si>
  <si>
    <t>Adjacent to the settlement of Norton</t>
  </si>
  <si>
    <t>Via unnamed Road off Old Tewkesbury Road to be confirmed by Highways technical assessment.</t>
  </si>
  <si>
    <t>Open fields that lie adjacent to the school and residential properties.  Landscape sensitivity has been assessed as Medium. An oil Pipeline runs through the site.</t>
  </si>
  <si>
    <t>Development would need to take account of landscape sensitivity and quality. The Landscape Character Assessment and Sensitivity Study will be reviewed and assessed as part of the emerging evidence for the SLP. Regard would need to be given to the location of the oil pipeline.</t>
  </si>
  <si>
    <t>NORT006</t>
  </si>
  <si>
    <t xml:space="preserve">Chestnuts Farm, Norton </t>
  </si>
  <si>
    <t>Oil Pipeline runs through the site.</t>
  </si>
  <si>
    <t>Detached from the settlement of Norton, but could form an extension to NORT05 and NORT011</t>
  </si>
  <si>
    <t>Agricultural land which lies  to the south of the village. Detached from the settlement of Norton, but could form an extension to NORT05 and NORT011. An oil Pipeline runs through the site.</t>
  </si>
  <si>
    <t>The design of built development will need to respect and conserve or enhance the character and appearance of the nearby Listed Building. Regard would need to be given to the location of the oil pipeline.</t>
  </si>
  <si>
    <t>NORT007</t>
  </si>
  <si>
    <t>Land to the rear of former Kings Head</t>
  </si>
  <si>
    <t>1.04</t>
  </si>
  <si>
    <t>Oil pipeline runs through NW of site.</t>
  </si>
  <si>
    <t>10-15</t>
  </si>
  <si>
    <t>Vacant land</t>
  </si>
  <si>
    <t>Via Old Tewkesbury Road to be confirmed by Highways technical assessment.</t>
  </si>
  <si>
    <t>Vacant land on the edge of Norton. High landscape sensitivity. Oil pipeline runs through NW of site.</t>
  </si>
  <si>
    <t>Development would need to take account of landscape sensitivity and quality. The Landscape Character Assessment and Sensitivity Study will be reviewed and assessed as part of the emerging evidence for the SLP. Regard will need to be given to the extent of the oil pipeline buffer zone.</t>
  </si>
  <si>
    <t>NORT010</t>
  </si>
  <si>
    <t>Land at Cold Elm</t>
  </si>
  <si>
    <t xml:space="preserve">Yes - NORT005 </t>
  </si>
  <si>
    <t xml:space="preserve">Oil Pipeline runs through the site. A Public Right of Way crosses the site at the southern extent. </t>
  </si>
  <si>
    <t>Agricultural land and residential garden</t>
  </si>
  <si>
    <t>23/01003/OUT | Outline application for residential development for up to 35 dwellings, vehicular access and associated works, with all matters reserved for future determination except for access. Awaiting decision.</t>
  </si>
  <si>
    <t xml:space="preserve">Agricultural land and residential garden associated with a property called The Teachers. The site located to the south of Norton on the western side of the A38. The site is assessed as having Medium landscape sensitivity. </t>
  </si>
  <si>
    <t>NORT011</t>
  </si>
  <si>
    <t>GL29LY Norton Site 2</t>
  </si>
  <si>
    <t>Yes - NORTH012</t>
  </si>
  <si>
    <t>SE of site lies within oil pipeline buffer.</t>
  </si>
  <si>
    <t>Within the settlement of Norton</t>
  </si>
  <si>
    <t>Potential access via Lime Close to be confirmed by Highways technical assessment</t>
  </si>
  <si>
    <t>A greenfield site located adjacent to the existing built form of Norton. Three listed buildings (Grade II) lie within 500m of the site at Bishop's Norton. A small area to the eastern end of the site lies within an oil pipeline buffer zone. Three listed buildings (Grade II) lie within 500m of the site at Bishop's Norton. The closest is Green Farm at 355m.</t>
  </si>
  <si>
    <t>The design of built development will need to respect and conserve or enhance the character and appearance of the nearby Listed Buildings. Regard will need to be given to the extent of the oil pipeline buffer zone.</t>
  </si>
  <si>
    <t>NORT012</t>
  </si>
  <si>
    <t>GL29LY Norton</t>
  </si>
  <si>
    <t>Yes - NORTH011</t>
  </si>
  <si>
    <t>SE of site lies within oil pipeline buffer</t>
  </si>
  <si>
    <t>Within the settlement  of Norton</t>
  </si>
  <si>
    <t>Agricultural land located adjacent to the existing built form of Norton. Three listed buildings (Grade II) lie within 500m of the site at Bishop's Norton. A small area to the eastern end of the site lies within an oil pipeline buffer zone. Three listed buildings (Grade II) lie within 500m of the site at Bishop's Norton. The closest is Green Farm at 355m.</t>
  </si>
  <si>
    <t>OXE001</t>
  </si>
  <si>
    <t>Land at Middle Farm, Oxenton GL52 9SE - Land to the East of 
A435</t>
  </si>
  <si>
    <t>Oxenton</t>
  </si>
  <si>
    <t>Tirle Brook runs through part of the site 
Adjacent to the A435</t>
  </si>
  <si>
    <t>No - Dixton Grove (Dixton Wood) is 1.4km SE</t>
  </si>
  <si>
    <t>Dixton Wood Special Area of Conservation is 1.4km SE</t>
  </si>
  <si>
    <t>Teddington Grove is 185m NE. The Knolls Oxten Hill is 1km SE</t>
  </si>
  <si>
    <t>The Knoll's Camp lies 1km  to the SE</t>
  </si>
  <si>
    <t>Via A435 to be confirmed by Highways technical assessment.</t>
  </si>
  <si>
    <t>Agricultural land that is detached from the built form of the nearest settlement. The site is within the Cotswolds AONB. Tirle Brook runs through part of the site. A Grade I Listed Buildings is located approximately 325m to the south. A LWS is located within 200m northeast of the site.</t>
  </si>
  <si>
    <t>OXE002</t>
  </si>
  <si>
    <t>Land at Middle Farm, Oxenton GL52 9SE - Land to the West of A435.</t>
  </si>
  <si>
    <t xml:space="preserve">Oxenton/Teddington/Ashchurch Rural </t>
  </si>
  <si>
    <t>Wormington to Tirley and Wormington To Treaddow gas pipelines cross the site.  Adjacent to the A435</t>
  </si>
  <si>
    <t>No - Dixton Grove (Dixton Wood) is 2.1km SE</t>
  </si>
  <si>
    <t>Dixton Wood Special Area of Conservation is 2.1km SE</t>
  </si>
  <si>
    <t>Teddington Grove is 650m SE. The Knolls Oxten Hill is 1.9km SE</t>
  </si>
  <si>
    <t>Agricultural land that is detached from the built form of the nearest settlement. Two gas pipelines run diagonally across the site. A signficant amount of the site is within Flood Zone 3.</t>
  </si>
  <si>
    <t>The land within Flood Zone 3 has been removed from the overall developable area and the remaining land will need to be mitigated for flooding. The gas pipelines provide a signficant physical constraint to the site.</t>
  </si>
  <si>
    <t>SAN002</t>
  </si>
  <si>
    <t xml:space="preserve">Land north of Sandhurst Lane, Sandhurst  </t>
  </si>
  <si>
    <t>Sandhurst</t>
  </si>
  <si>
    <t>0.58</t>
  </si>
  <si>
    <t>23/00316/PIP -Permission in Principle for between 1 and 4 dwellings. - Permit</t>
  </si>
  <si>
    <t>Adjacent to the settlement of Sandhurst</t>
  </si>
  <si>
    <t>Sandhurst Brick Pits 1.4km from site</t>
  </si>
  <si>
    <t>Via Sandhurst Lane to be confirmed by Highways technical assessment.</t>
  </si>
  <si>
    <t>A greenfield site is to the north west of Sandhurst. Two Grade II Lsited Buildings are within 500m of the site.</t>
  </si>
  <si>
    <t>SHUR001</t>
  </si>
  <si>
    <t xml:space="preserve">Land at Oaklands House Shurdington </t>
  </si>
  <si>
    <t>Yes -part of SHUR017</t>
  </si>
  <si>
    <t>Residential including garden land, employment</t>
  </si>
  <si>
    <t>23/00015/FUL - Resubmission of planning application 22/00269/FUL for the construction of a single dwelling and associated infrastructure - Permit</t>
  </si>
  <si>
    <t>Yes - individual and groups of TPOs across the site</t>
  </si>
  <si>
    <t>No - Badgeworth SSSI 1.9km NE. Leckhampton Hill and Charlton Kings Common 2km SE</t>
  </si>
  <si>
    <t>Via A46 to be confirmed by Highways technical assessment.</t>
  </si>
  <si>
    <t>The site lies adjacent to the south of Cheltenham (urban-rural fringe). The site is a mix of existing residential properties and employment site with ancillary land. The site lies within the Green Belt.</t>
  </si>
  <si>
    <t xml:space="preserve">The site is within the Green Belt, the role of the Green Belt will be reviewed as part of the evidence update of the SLP.  Access to be confirmed. </t>
  </si>
  <si>
    <t>SHUR007</t>
  </si>
  <si>
    <t>Land at Leckhampton</t>
  </si>
  <si>
    <t>Shurdington</t>
  </si>
  <si>
    <t>CBC HELAA - S158 &amp; S159</t>
  </si>
  <si>
    <t>No - Leckhampton Hill and Charlton Kings Common 410m SE</t>
  </si>
  <si>
    <t>Shurdington Grove 1.6km SW</t>
  </si>
  <si>
    <t>Leckhampton Camp and Tumulus 525m South</t>
  </si>
  <si>
    <t xml:space="preserve">Unclear how the site can be accessed. </t>
  </si>
  <si>
    <t>Land situated to the south of Leckhampton and Cheltenham, within the Green Belt.  The site lies partly within the AONB. Leckhampton Court (Grade II*) lies 100m NW. The Tower House (Grade II) lies 90m south. It is unclear how this site can be accessed.</t>
  </si>
  <si>
    <t>Site cannot be accessed and is located within the Cotswolds AONB. Not suitable for housing or employment ueses.</t>
  </si>
  <si>
    <t>SHUR009</t>
  </si>
  <si>
    <t>Leckhampton Tewkesbury (Brizen Farm)</t>
  </si>
  <si>
    <t>Yes - overlaps with SHUR020</t>
  </si>
  <si>
    <t>Yes - Rows and groups of TPOs within site boundary</t>
  </si>
  <si>
    <t>No - Leckhampton Hill and Charlton Kings Common 1.3km SE</t>
  </si>
  <si>
    <t>Shurdington Grove 775m SW</t>
  </si>
  <si>
    <t>Leckhampton Camp and Tumulus 1.4km SE</t>
  </si>
  <si>
    <t>Via A46/Leckhampton Lane to be confirmed by Highways technical assessment.</t>
  </si>
  <si>
    <t>The agricultural land site is situated to the south west urban fringe of Cheltenham, south of the A46 Shurdington Road. The site is located within the Green Belt. The site is assessed as having High-Medium landscape sensitivity.</t>
  </si>
  <si>
    <t>The site is within the Green Belt, the role of the Green Belt will be reviewed as part of the evidence update of the SLP. The Landscape Character Assessment and Sensitivity Study will be reviewed and assessed as part of the emerging evidence for the SLP</t>
  </si>
  <si>
    <t>SHUR011</t>
  </si>
  <si>
    <t xml:space="preserve">Land bounded by Leckhampton Lane and Shurdington Road, adjacent to ‘Orchard House’ (Leckhampton Lane) and ‘Hedgerows’, (Shurdington Road), Shurdington </t>
  </si>
  <si>
    <t>Field</t>
  </si>
  <si>
    <t>Within the settlement of Shurdington</t>
  </si>
  <si>
    <t>Shurdington Grove 770m SE</t>
  </si>
  <si>
    <t>Via Leckhampton Lane to be confirmed by Highways technical assessment.</t>
  </si>
  <si>
    <t>A greenfield site located adjacent to the settlment of Shurdington. The site lies within the Green Belt. There are 3 listed buildings within 300m of the site.</t>
  </si>
  <si>
    <t xml:space="preserve">The site is within the Green Belt, the role of the Green Belt will be reviewed as part of the evidence update of the SLP.  The design of built development will need to respect and conserve or enhance the character and appearance of the nearby Listed Buildings . Access to be confirmed. </t>
  </si>
  <si>
    <t>SHUR012</t>
  </si>
  <si>
    <t>Land at Shurdington House Stables</t>
  </si>
  <si>
    <t>0.46</t>
  </si>
  <si>
    <t>23/00964/FUL | Erection of 5 No. detached infill dwellings with associated infrastructure including detached single storey garages, landscaping and construction of two new accesses from Shurdington Road. Awaiting decision.</t>
  </si>
  <si>
    <t>Shurdington Grove 650m SE</t>
  </si>
  <si>
    <t>A greenfield site located within the Green Belt. The site lies adjacent to the settlment of Shurdington. 7no. Grade II listed buildings within 500m. Church of St Paul (Grade II*) and monuments (Grade II) 260m north of site.</t>
  </si>
  <si>
    <t xml:space="preserve">The site is within the Green Belt, the role of the Green Belt will be reviewed as part of the evidence update of the SLP. The design of built development will need to respect and conserve or enhance the character and appearance of the nearby Listed Buildings </t>
  </si>
  <si>
    <t>SHUR013</t>
  </si>
  <si>
    <t>Land at Chargrove House, Shurdington Road</t>
  </si>
  <si>
    <t>Yes - Part of SHUR001 &amp; SHUR017</t>
  </si>
  <si>
    <t>5</t>
  </si>
  <si>
    <t xml:space="preserve">The Site forms the residential curtilage of an existing dwelling called Chargrove Paddock. </t>
  </si>
  <si>
    <t>1.2km to Shurdington Grove LWS</t>
  </si>
  <si>
    <t>Current access from Shurdington Road proposed to be closed and new pedestrian/vehicular access created further west. To be confirmed by Highways technical assessment.</t>
  </si>
  <si>
    <t>The Site forms the residential curtilage of an existing dwelling called Chargrove Paddock. The site is located within the Green Belt.</t>
  </si>
  <si>
    <t>SHUR019</t>
  </si>
  <si>
    <t>Land off Farm Lane</t>
  </si>
  <si>
    <t>2</t>
  </si>
  <si>
    <t>Garden land</t>
  </si>
  <si>
    <t>22/00023/FUL - Erection of 1 No. detached dwelling and associated works (Re-submission of application 21/00022/FUL). Permit</t>
  </si>
  <si>
    <t>Within the settlement iof Shurdington</t>
  </si>
  <si>
    <t>0.8km to Shurdington Grove LWS</t>
  </si>
  <si>
    <t>Via Farm Lane to be confirmed by Highways technical assessment.</t>
  </si>
  <si>
    <t>Mineral Resource Area for Sand and Gravel</t>
  </si>
  <si>
    <t xml:space="preserve">The residential garden site is located to the south of Shurdington, a village south west of Cheltenham. The site is located within the Green Belt. </t>
  </si>
  <si>
    <t>SHUR020</t>
  </si>
  <si>
    <t>Land at Brizen Farm</t>
  </si>
  <si>
    <t xml:space="preserve">Shurdington </t>
  </si>
  <si>
    <t>500</t>
  </si>
  <si>
    <t>No - Leckhampton Hill and Charlton Kings Common 1.2km SE</t>
  </si>
  <si>
    <t xml:space="preserve">Agricultural land situated to the south west urban fringe of Cheltenham, south of the A46 Shurdington Road. The site is located within the Green Belt. The Cotswold AONB lies south-east of the site. Brizen Farmhouse at the north east of the site is designated as a Grade II listed building (ref: 1091751). The site is assessed as having High to Medium landscape sensitivity. </t>
  </si>
  <si>
    <t>SHUR021</t>
  </si>
  <si>
    <t>Land at Chargrove Paddock</t>
  </si>
  <si>
    <t>Residential garden</t>
  </si>
  <si>
    <t>23/00015/FUL - Resubmission of planning application 22/00269/FUL for the construction of a single dwelling and associated infrastructure. - Permit.</t>
  </si>
  <si>
    <t>Shurdington Grove 1.3km south</t>
  </si>
  <si>
    <t xml:space="preserve">The residential garden site is situated to the south west urban fringe of Cheltenham, south of the A46 Shurdington Road. The site is located within the Green Belt. The site is assessed as having Medium landscape sensitivity. </t>
  </si>
  <si>
    <t xml:space="preserve">The site is within the Green Belt, the role of the Green Belt will be reviewed as part of the evidence update of the SLP. Development would need to take account of landscape sensitivity and quality. The Landscape Character Assessment and Sensitivity Study will be reviewed and assessed as part of the emerging evidence for the SLP. </t>
  </si>
  <si>
    <t>SHUR024</t>
  </si>
  <si>
    <t>Land off Badgeworth Lane, Shurdington, GL51 4UQ</t>
  </si>
  <si>
    <t>Adjacent to settlement of Shurdington</t>
  </si>
  <si>
    <t>1.1km to Shurdington Grove LWS</t>
  </si>
  <si>
    <t>Access is available from Badgeworth Lane and Lambert Avenue. To be confirmed by Highways technical assessment.</t>
  </si>
  <si>
    <t>A greenfield site located adjacent to the settlement of Shurdington. The site lies within the Green Belt. Four Grade II Listed Buildings are within 500m east fo the site and one  within 500m to the north.</t>
  </si>
  <si>
    <t>The site is within the Green Belt, the role of the Green Belt will be reviewed as part of the evidence update of the SLP. The design of built development will need to respect and conserve or enhance the character and appearance of the nearby Listed Buildings.</t>
  </si>
  <si>
    <t>SHUR025</t>
  </si>
  <si>
    <t>Land at Oak Farm, Chargrove Lane, Cheltenham, GL51 4XB</t>
  </si>
  <si>
    <t>Overlaps with part of SHUR017
CBC HELAA - overlaps with S158 &amp; S159</t>
  </si>
  <si>
    <t>Overhead lines and towers cross the site.</t>
  </si>
  <si>
    <t>Yes - TPO 372
TPO 384</t>
  </si>
  <si>
    <t>Via Chargrove Road to be confirmed by Highways technical assessment.</t>
  </si>
  <si>
    <t>Agricultural land adjacent to the settlement of Shurdington. The site lies within the Green Belt. Overhead lines and towers traverse through the centre of the  site. TPOs lie within the site boundary. Landscape sensitivity has been assessed as medium.</t>
  </si>
  <si>
    <t>The site is within the Green Belt, the role of the Green Belt will be reviewed as part of the evidence update of the SLP.  Overhead lines and towers traverse through the centre of the site and provide a significant constraint to this site.  Development would need to take account of landscape sensitivity and quality. The Landscape Character Assessment and Sensitivity Study will be reviewed and assessed as part of the emerging evidence for the SLP.</t>
  </si>
  <si>
    <t>SHUR026</t>
  </si>
  <si>
    <t>Land off Lambert Avenue, Shurdington, Cheltenham</t>
  </si>
  <si>
    <t>Shurdington Grove 1km SE</t>
  </si>
  <si>
    <t>Via Lambert Avenue to be confirmed by Highways technical assessment.</t>
  </si>
  <si>
    <t>SHUR027</t>
  </si>
  <si>
    <t>Lan off A46, Shurdington</t>
  </si>
  <si>
    <t>SHUR001, SHUR029, SHUR017,</t>
  </si>
  <si>
    <t>Adjacent to settlement of Cheltenham</t>
  </si>
  <si>
    <t>Yes - Individual TPOs, rows and groups within site boundary</t>
  </si>
  <si>
    <t>Shurdington Grove 1.4km SE</t>
  </si>
  <si>
    <t>A greenfield site located adjacent to the south of Cheltenham (urban-rural fringe) within the Green Belt. Tree Preservation Orders recorded within and on the boundary of the site. One Grade II Listed Building is located within 300m east of the site.</t>
  </si>
  <si>
    <t>The site is within the Green Belt, the role of the Green Belt will be reviewed as part of the evidence update of the SLP.  The design of built development will need to respect and conserve or enhance the character and appearance of the nearby Listed Building.</t>
  </si>
  <si>
    <t>SHUR028</t>
  </si>
  <si>
    <t>Land south of Up Hatherley Way GL51 3QX</t>
  </si>
  <si>
    <t>SHUR017, SHUR029
CBC HELAA - overlaps with S158 &amp; S159</t>
  </si>
  <si>
    <t>No except for buildings associated with Greenfield and Oak Farms</t>
  </si>
  <si>
    <t>Yes - 1no. individual TPO and 1 no. row/group of TPOs within site boundary</t>
  </si>
  <si>
    <t>No - Badgeworth SSSI 1.1km NW</t>
  </si>
  <si>
    <t>Via Up Hatherley Way or Chargrove Lane (existing field access points) To be confirmed by Highways technical assessment.</t>
  </si>
  <si>
    <t>A greenfield site located adjacent to the south of Cheltenham (urban-rural fringe) within the Green Belt. TPOs recorded along the eastern boundary. A Grade II Listed Building is located within 150m southwest of the site.</t>
  </si>
  <si>
    <t>The site is within the Green Belt, the role of the Green Belt will be reviewed as part of the evidence update of the SLP.  Access to be confirmed. The design of built development will need to respect and conserve or enhance the character and appearance of the nearby Listed Building.</t>
  </si>
  <si>
    <t>SHUR029</t>
  </si>
  <si>
    <t>Land south of Up Hatherley Way GL51 3YF</t>
  </si>
  <si>
    <t>SHUR001,SHUR017, SHUR028
CBC HELAA - overlaps with S158 &amp; S159</t>
  </si>
  <si>
    <t>Mixed use - predominantly agricultural with employment and residential use</t>
  </si>
  <si>
    <t>No except for buildings associated with farms.</t>
  </si>
  <si>
    <t>No - Badgeworth SSSI 410m NW</t>
  </si>
  <si>
    <t>Via Up Hatherley Way to be confirmed by Highways technical assessment.</t>
  </si>
  <si>
    <t>This mixed use site lies on the urban-rural fringe, predominantly in agricultural use. The site is located entirely within the Green Belt. There are Public Rights of Way present running north-east to south-west and TPOs across the site.</t>
  </si>
  <si>
    <t>SOU001</t>
  </si>
  <si>
    <t>Land at Gravel Pit Lane</t>
  </si>
  <si>
    <t>Southam</t>
  </si>
  <si>
    <t>Via Mill Lane / B4632 / Queenwood Grove to be confirmed by Highways technical assessment.</t>
  </si>
  <si>
    <t>Agricultural land located in the urban-rural fringe, north of Cheltenham. A small existing employment site is located immediately to the north and the sourrounding land uses to the west and east are predominantly agricultural land with sporadic residential properties, employment units and famrsteads. The site lies within the Special Landscape Area.</t>
  </si>
  <si>
    <t>SLA policy designation will be subject to review in the SLP. Landscape Character Assesment and Sensitivity Study will be reviewed and assessed as part of the emerging evidence for the SLP.</t>
  </si>
  <si>
    <t>SOU002</t>
  </si>
  <si>
    <t>Land east of Noverton, near Prestbury</t>
  </si>
  <si>
    <t xml:space="preserve">The site slopes downwards to the west.  </t>
  </si>
  <si>
    <t>Prestbury Grasslands lie 485m east. Queens Wood lies 1km north. Nutterswood Wood, Thrift Wood, Stutfield Wood, Queenswood Farm lies 1.3km north</t>
  </si>
  <si>
    <t>Via Noverton Lane to be confirmed by Highways technical assessment.</t>
  </si>
  <si>
    <t>Agricultural land on edge of Prestbury. The site lies wholly within the Cotswolds AONB. The ground rises to east and is a prominent site.</t>
  </si>
  <si>
    <t>SOU006</t>
  </si>
  <si>
    <t>Land located along the northern edge of Southam, north of Southam Lane</t>
  </si>
  <si>
    <t>Adjacent to the settlement of Southam</t>
  </si>
  <si>
    <t>No - Cleeve Common SSSI lies 1.1km east</t>
  </si>
  <si>
    <t>Nutterswood Wood, Thrift Wood, Stutfield Wood, Queenswood Farm lies 270m east. Queens Wood lies 875m SE</t>
  </si>
  <si>
    <t>Woodmancote Conservation Area is 550m north of site</t>
  </si>
  <si>
    <t>Via Ratcliffe Lawns to be confirmed by Highways technical assessment.</t>
  </si>
  <si>
    <t>A greenfield site adjacent to the north of Southam. Countryside predominantly in agricultural use to the north and west, including the railway line beyond. The site lies within the Green Belt and Special Landscape Area. Individual trees and rows and groups of TPOs across site.</t>
  </si>
  <si>
    <t>The site lies within the Special Landscape Area.  Policy designation will be subject to review in the SLP.  The site lies within the Green Belt, the role of the Green Belt will be reviewed as part of the evidence update of the SLP.  </t>
  </si>
  <si>
    <t>SOU007</t>
  </si>
  <si>
    <t>New Road, Southam, Cheltenham, GL52 3NX</t>
  </si>
  <si>
    <t>Yes - Individual trees and rows, groups of TPOs across site</t>
  </si>
  <si>
    <t>No - Cleeve Common SSSI lies 870m east</t>
  </si>
  <si>
    <t>Nutterswood Wood, Thrift Wood, Stutfield Wood, Queenswood Farm lies 90m east. Queens Wood lies 700m SE</t>
  </si>
  <si>
    <t>Cleeve Hill Camp 1.1km to the east. Earthwork on Cleeve Common 1.2km NE. The Ring Cleeve Hill 1.4km NE.</t>
  </si>
  <si>
    <t>Woodmancote Conservation Area is 700m north of site</t>
  </si>
  <si>
    <t>Steep</t>
  </si>
  <si>
    <t>Via New Road to be confirmed by Highways technical assessment.</t>
  </si>
  <si>
    <t>A greenfield site adjacent to the north of Southam predominantly in agricultural use. The site lies within the Green Belt and Special Landscape Area. A number of TPOs are recorded on the site. Four Grade II Listed Buildings are located within 500m to the west and southwest of the site.</t>
  </si>
  <si>
    <t xml:space="preserve">Within SLA. Policy designation will be subject to review in the SLP.  The site is within the Green Belt, the role of the Green Belt will be reviewed as part of the evidence update of the SLP.  TPO's are also on site. </t>
  </si>
  <si>
    <t>SOU008</t>
  </si>
  <si>
    <t>Land on the south side of Southam Lane, Southam, GL52 3PB</t>
  </si>
  <si>
    <t>Nutterswood Wood, Thrift Wood, Stutfield Wood, Queenswood Farm lies 560m east. Queens Wood lies 860m SE</t>
  </si>
  <si>
    <t>Woodmancote Conservation Area is 740m north of site</t>
  </si>
  <si>
    <t>Via Southam Lane to be confirmed by Highways technical assessment.</t>
  </si>
  <si>
    <t>A greenfield site adjacent to the south of Southam, located within the Green Belt. Seven Grade II Listed Buildings are within 500m of the site.</t>
  </si>
  <si>
    <t>The site is within the Green Belt, the role of the Green Belt will be reviewed as part of the evidence update of the SLP.  The Landscape Character Assessment and Sensitivity Study will be reviewed and assessed as part of the emerging evidence for the SLP. The design of built development will need to respect and conserve or enhance the character and appearance of the nearby Listed Buildings.</t>
  </si>
  <si>
    <t>STAN001</t>
  </si>
  <si>
    <t>Land to the east of the B4632, Toddington</t>
  </si>
  <si>
    <t>Stanway</t>
  </si>
  <si>
    <t xml:space="preserve">Wormington to Pucklechurch gas pipeline adjacent to the eastern boundary of site. </t>
  </si>
  <si>
    <t>20/00559/OUT - Outline planning application for the erection of up to 29 dwellings and associated works with all matters except for access reserved for future consideration. - 	Awaiting decision</t>
  </si>
  <si>
    <t>Adjacent to the settlement of Newtown, Toddington</t>
  </si>
  <si>
    <t>Tithe Barn 1.1km east</t>
  </si>
  <si>
    <t>Via B4362 to be confirmed by Highways technical assessment.</t>
  </si>
  <si>
    <t xml:space="preserve">Land bounded by B4077 to the north and B4632 to the west. The site lies within the SLA to the south of Toddington. </t>
  </si>
  <si>
    <t>Within SLA. Policy designation will be subject to review in the SLP.  Connectivity between the dual centres at Toddington and New Town would need to be addressed.</t>
  </si>
  <si>
    <t>STAN002</t>
  </si>
  <si>
    <t>Land linear to the eastern side of Broadway Road</t>
  </si>
  <si>
    <t>Yes - Makes up part of STAN003</t>
  </si>
  <si>
    <t>8-10</t>
  </si>
  <si>
    <t>Via Broadway Road to be confirmed by Highways technical assessment.</t>
  </si>
  <si>
    <t xml:space="preserve">The agricultural land site is situated north east of the roundabout at which the B4077 and B4632 meet. The site lies to the eastern side of Toddington, a predominantly rural residential settlement situated in the Cotswolds AONB. The site is located within the AONB. The site is assessed as having Medium landscape sensitivity. </t>
  </si>
  <si>
    <t>STAN003</t>
  </si>
  <si>
    <t>Land between the Broadway Road, Stow Road and GWR Railway</t>
  </si>
  <si>
    <t>Yes - STAN002</t>
  </si>
  <si>
    <t>Wormington to Pucklechurch gas pipeline runs through the site</t>
  </si>
  <si>
    <t xml:space="preserve"> </t>
  </si>
  <si>
    <t>Tithe Barn 1km east</t>
  </si>
  <si>
    <t>STAV012</t>
  </si>
  <si>
    <t>Land east of Bamfurlong Lane Staverton</t>
  </si>
  <si>
    <t>Staverton</t>
  </si>
  <si>
    <t>Adjacent to the settlement of Staveton Bridge</t>
  </si>
  <si>
    <t>Via Bamfurlong Lane to be confirmed by Highways technical assessment.</t>
  </si>
  <si>
    <t xml:space="preserve">The site is located between the established Aerotech Business Park/Staverton Technology Park and an allocated site for travellers. The site is located within the Green Belt. There is a Public Right of Way which runs along the stream. The site has been assessed as having Medium landscape sensitivity. </t>
  </si>
  <si>
    <t>STAV018</t>
  </si>
  <si>
    <t>Land off Old Gloucester Road</t>
  </si>
  <si>
    <t xml:space="preserve">19/01194/FUL - Change of use of land to provide 9 Travelling Showperson's plots and associated works including hardstanding. Permit. </t>
  </si>
  <si>
    <t>Via Old Gloucester Road to be confirmed by Highways technical assessment.</t>
  </si>
  <si>
    <t>Eastern boundary abuts Hayden Sewage Treatment Works Monitoring Zone</t>
  </si>
  <si>
    <t xml:space="preserve">The agricultural land site is located at the south eastern end of Staverton Village. The site is detached from the built form of the nearest settlement and is located within the Green Belt. </t>
  </si>
  <si>
    <t>STAV019</t>
  </si>
  <si>
    <t>Land South of the B4063, Bamfurlong</t>
  </si>
  <si>
    <t>Yes -  CH002</t>
  </si>
  <si>
    <t>Via B4063 to the north to be confirmed by Highways technical assessment.</t>
  </si>
  <si>
    <t>Northern boundary is 100m from Hayden Sewage Treatment Works Monitoring Zone</t>
  </si>
  <si>
    <t>Agricultural land within the Green Belt. Northern boundary is 100m from Hayden Sewage Treatment Works Monitoring Zone</t>
  </si>
  <si>
    <t>The site is within the Green Belt, the role of the Green Belt will be reviewed as part of the evidence update of the SLP.  Access to be confirmed. 
Impact of the nearby sewage treatment works will need to be taken into account.</t>
  </si>
  <si>
    <t>STOK001</t>
  </si>
  <si>
    <t>Land adjoining Mill Lane, Stoke Orchard</t>
  </si>
  <si>
    <t>Stoke Orchard/Elmstone Hardwicke</t>
  </si>
  <si>
    <t>Via Mill Lane to be confirmed by Highways technical assessment.</t>
  </si>
  <si>
    <t xml:space="preserve">Agricultural land in a semi rural location in the Green Belt. Affected by Flood Zone 3. Detached from the built form of the nearest settlement. </t>
  </si>
  <si>
    <t xml:space="preserve">Within the Green Belt, the role of the Green Belt will be reviewed as part of the evidence update of the SLP. Improvements to access required. Land within Flood Zone 3 has been removed from the overall developable area and the remaining land will have to be mitigated for flooding. </t>
  </si>
  <si>
    <t>STOK005</t>
  </si>
  <si>
    <t>Land adjoining the Church at Tredington</t>
  </si>
  <si>
    <t>Stoke Orchard</t>
  </si>
  <si>
    <t>Adjacent to the settlement of Tredington</t>
  </si>
  <si>
    <t>Via Bozard Lane to be confirmed by Highways technical assessment.</t>
  </si>
  <si>
    <t>A greenfield site in use for agriculture and a paddock. The site is adjacent to a Grade 1 listed building.</t>
  </si>
  <si>
    <t>The design of built development will need to respect and conserve or enhance the character and appearance of the Listed Building.</t>
  </si>
  <si>
    <t>STOK007</t>
  </si>
  <si>
    <t>Land to the East of Stoke Orchard, GL52 7RU</t>
  </si>
  <si>
    <t>Adjacent to the settlement of Stoke Orchard</t>
  </si>
  <si>
    <t>Agricultural land adjacent to the settlement of Stoke Orchard. Listed buildings within 500m of the site. Within Minerals Safeguarding Area for sand and gravel.</t>
  </si>
  <si>
    <t>GCC to be consulted in respect of the Minerals Safeguarding Area. The impact on nearby listed buildings would need to be considered.</t>
  </si>
  <si>
    <t>STOK008</t>
  </si>
  <si>
    <t>Land at Banady Lane Stoke Orchard GL52 7SJ</t>
  </si>
  <si>
    <t>23/00755/FUL | Full planning application for the erection of 136 dwellings and associated vehicular access, public open space, landscaping and other infrastructure. The proposed development also involves the demolition of the existing property known as Roseleigh along with associated outbuildings and the agricultural building located to the north of Banady Lane. Awaiting Decision</t>
  </si>
  <si>
    <t>Via Banady Lane to be confirmed by Highways technical assessment.</t>
  </si>
  <si>
    <t>Agricultural land adjacent to the settlement of Stoke Orchard. Listed buildings within 500m of the site. Within or within 50m of Minerals and Waste Consultation Area.</t>
  </si>
  <si>
    <t xml:space="preserve">GCC to be consulted in respect of the Minerals Safeguarding Area and Minerals and Waste Consultation area. The impact on nearby listed buildings would need to be considered. </t>
  </si>
  <si>
    <t>STOK009</t>
  </si>
  <si>
    <t>Land opposite Manor Farm, Stoke Road, Stoke Orchard, Cheltenham, GL52 7RY</t>
  </si>
  <si>
    <t>Agricultural land adjacent to the settlement of Stoke Orchard. 40% of the site lies within flood zone 3. Listed buildings within 500m of the site. Telegraph poles present on the site. Within or within 50m of Minerals and Waste Consultation Area.</t>
  </si>
  <si>
    <t>GCC to be consulted in respect of the Minerals Safeguarding Area and Minerals and Waste Consultation area. The impact on nearby listed buildings would need to be considered. Land within Flood Zone 3 has been removed from the overall developable area and the remaining land will need to be mitigated for flooding.</t>
  </si>
  <si>
    <t>STOK010</t>
  </si>
  <si>
    <t>Field known historically as Handycraft</t>
  </si>
  <si>
    <t>Via Bozard Lane, Tredington. To be confirmed by Highways technical assessment.</t>
  </si>
  <si>
    <t>Agricultural land adjacent to the settlement of Tredington. Listed buildings within 500m of the site. Within Minerals Safeguarding Area for sand and gravel and within or within 50m of Minerals and Waste Consultation Area.</t>
  </si>
  <si>
    <t xml:space="preserve">Access to be confirmed. GCC to be consulted in respect of the Minerals Safeguarding Area and Minerals and Waste Consultation area. The impact on nearby listed buildings would need to be considered. </t>
  </si>
  <si>
    <t>STOK011</t>
  </si>
  <si>
    <t xml:space="preserve">Land to the east of Sherborne Homes, Stoke Orchard, Cheltenham, GL527SB </t>
  </si>
  <si>
    <t>Agicultural land within the Green Belt, adjacent to the settlement of Stoke Orchard. Within Minerals Safeguarding Area for sand and gravel and within or within 50m of Minerals and Waste Consultation Area.</t>
  </si>
  <si>
    <t>The site is within the Green Belt, the role of the Green Belt will be reviewed as part of the evidence update of the SLP.  Access to be confirmed. GCC to be consulted in respect of the Minerals Safeguarding Area and Minerals and Waste Consultation area.</t>
  </si>
  <si>
    <t>STOK012</t>
  </si>
  <si>
    <t>Land to the east of Willow Cottage, Stoke Orchard, Cheltenham, GL527SB</t>
  </si>
  <si>
    <t>Agricultural land within the Green Belt. Within Minerals Safeguarding Area for sand and gravel and within or within 50m of Minerals and Waste Consultation Area.</t>
  </si>
  <si>
    <t>STOK013</t>
  </si>
  <si>
    <t>Land to the south of Stoke Road, Cheltenham, GL52 7SB</t>
  </si>
  <si>
    <t>Agricultural land within the Green Belt, adjacent to the settlement of Stoke Orchard. Listed buildings within 500m of the site.</t>
  </si>
  <si>
    <t xml:space="preserve">The site is within the Green Belt, the role of the Green Belt will be reviewed as part of the evidence update of the SLP.  The impact on nearby listed buildings would need to be considered. </t>
  </si>
  <si>
    <t>STOK014</t>
  </si>
  <si>
    <t>Land adjoining Mill Lane</t>
  </si>
  <si>
    <t>Yes - Part of STOK001</t>
  </si>
  <si>
    <t>Residential, employment, industrial, energy generation</t>
  </si>
  <si>
    <t>Wingmoor Farm Meadow lies 1.6km east</t>
  </si>
  <si>
    <t xml:space="preserve">Agricultural land approximately 200m from the built form of Stoke Orchard and within the green belt.  Over half of the site lies within flood zone 3. Small part of site is within or within 50m of a Minerals and Waste Consultation Area. Listed buildings within 500m of the site. The site is unrelated to an existing settlement. </t>
  </si>
  <si>
    <t xml:space="preserve">The site is within the Green Belt, the role of the Green Belt will be reviewed as part of the evidence update of the SLP.  Land within Flood Zone 3 has been removed from the overall developable area and the remaining land will need to be mitigated for flooding. GCC to be consulted in respect of the Minerals and Waste Consultation area. The impact on nearby listed buildings would need to be considered. </t>
  </si>
  <si>
    <t>TED001</t>
  </si>
  <si>
    <t>Land at Teddington Manor</t>
  </si>
  <si>
    <t>Teddington</t>
  </si>
  <si>
    <t>Yes - Part of TED002</t>
  </si>
  <si>
    <t>Increase in gradient to the south.</t>
  </si>
  <si>
    <t>6</t>
  </si>
  <si>
    <t>Adjacent to the settlement of Teddington</t>
  </si>
  <si>
    <t>No - Dixton Wood lies 1.6km SE</t>
  </si>
  <si>
    <t>Teddington Grove lies 135m SW. Dixton Grove lies 1.6km SE</t>
  </si>
  <si>
    <t xml:space="preserve">Greenfield land located in the AONB to the south of Teddington, a rural village in the north of the borough. Increase in gradient to the south. </t>
  </si>
  <si>
    <t>TED002</t>
  </si>
  <si>
    <t>Land at Manor Farm</t>
  </si>
  <si>
    <t>Yes - Part of TED001</t>
  </si>
  <si>
    <t>Teddington Grove lies 130m SW</t>
  </si>
  <si>
    <t xml:space="preserve">Greenfield land located to the south of Teddington, a rural village in the north of the borough. Increase in gradient to the south. The site is located within the AONB and Special Landscape Area. </t>
  </si>
  <si>
    <t>TED003</t>
  </si>
  <si>
    <t>Teddington Hands</t>
  </si>
  <si>
    <t xml:space="preserve">Wormington to Tirley gas pipeline crosses NW of site. </t>
  </si>
  <si>
    <t>Truck stop, lorry park, haulage yard and associated offices and vehicle depots and transport café. An A1 retail food store exists on site as well as a petrol station.</t>
  </si>
  <si>
    <t>23/00145/FUL Proposed vehicle maintenance building. Awaiting decision.</t>
  </si>
  <si>
    <t>Teddington Grove lies 920m South</t>
  </si>
  <si>
    <t>The site is located to the north of Teddington and positioned to the west of the convergence of the A46, B4077, A435 and Crashmore Lane at a roundabout. The site comprises of a truck stop, lorry park, haulage yard and associated offices and vehicle depots and transport café. The site is detached from the built form of the nearest settlement. A Grade II Listed Building is located within the site</t>
  </si>
  <si>
    <t>The design of built development will need to respect and conserve or enhance the character and appearance of the nearby Listed Building.</t>
  </si>
  <si>
    <t>TED004</t>
  </si>
  <si>
    <t>Land to the east of Teddington Hands, Winchcmbe</t>
  </si>
  <si>
    <t>Vacant site. (Former Army Depot)</t>
  </si>
  <si>
    <t>Residential, General Industrial, Warehousing</t>
  </si>
  <si>
    <t>Teddington Grove lies 890m SW</t>
  </si>
  <si>
    <t>Via B4077 to be confirmed by Highways technical assessment.</t>
  </si>
  <si>
    <t xml:space="preserve">The site is a former army depot which is detached from the built form of the nearest settlment. The site lies within the JCS Special Landscape Area. </t>
  </si>
  <si>
    <t>TED005</t>
  </si>
  <si>
    <t>Land to the north of Alstone, GL20 8JD</t>
  </si>
  <si>
    <t>Adjacent to the settlement of Alstone</t>
  </si>
  <si>
    <t>Teddington Grove lies 1500m west</t>
  </si>
  <si>
    <t>Via unclassified road that runs through Alstone. To be confirmed by Highways technical assessment.</t>
  </si>
  <si>
    <t>Within the JCS Special Landscape Area. Three Listed Buildings are loctae within 500m to the south of the site.</t>
  </si>
  <si>
    <t>Policy designation will be subject to review in the SLP. Landscape Character Assesment and Sensitivity Study will be reviewed and assessed as part of the emerging evidence for the SLP. The design of built development will need to respect and conserve or enhance the character and appearance of the nearby Listed Buildings.</t>
  </si>
  <si>
    <t>TEWK001</t>
  </si>
  <si>
    <t>Land adjacent to Alderman Knight School, Ashchurch Road, Tewkesbury</t>
  </si>
  <si>
    <t>Tewkesbury</t>
  </si>
  <si>
    <t xml:space="preserve">Overhead lines and pylons cross site. </t>
  </si>
  <si>
    <t>Walton Cardiff Newt Ponds lie to the southern boundary. Tewkesbury Disused Railway Line  lies 555m NW</t>
  </si>
  <si>
    <t>Deserted Medieval Village at Walton Cardiff 1.2km south</t>
  </si>
  <si>
    <t>Via the A438 Ashcurch Road to be confirmed by Highways technical assessment</t>
  </si>
  <si>
    <t>There is a pylon in the north western corner of the site. The site is bounded by hedgerow and is obscured from the road. The site is visible from the slip road leaving the M5 at Junction 9 on the Northbound carriageway. The access onto the site is poor.</t>
  </si>
  <si>
    <t xml:space="preserve">The site is affected by flooding and the access onto the site is poor. The cumulative impact on the A46/Jct 9 would need to be addressed. </t>
  </si>
  <si>
    <t>TEWK004</t>
  </si>
  <si>
    <t>Healings Mill, Quay Street</t>
  </si>
  <si>
    <t xml:space="preserve">Disused buildings. </t>
  </si>
  <si>
    <t>23/00334/FUL Redevelopment of the brewery buildings site, including demolition of all the buildings on site with the exception of the listed brewery building and its change of use to cafe, bar, restaurant with micro-brewery over, and the erection of 8 new townhouses and one apartment, access, car parking &amp; landscaping. Awaiting decision.
23/00331/FUL Demolition of existing garage building. Change of use from commercial (Class E) and erection of 2 new dwellings. Permit.</t>
  </si>
  <si>
    <t>Grade  4</t>
  </si>
  <si>
    <t>No - Severn Ham 60m SW</t>
  </si>
  <si>
    <t>Tewkesbury Disused Railway Line lies 450m NE</t>
  </si>
  <si>
    <t>Site of St Marys Abbey 470m SW</t>
  </si>
  <si>
    <t>Via Quay Street to be confiemed by Highways technical assessment</t>
  </si>
  <si>
    <t>Former office and brewery buildings within Tewkesbury town centre. Part of site has planning permission - 23/00331/FUL Demolition of existing garage building and erection of 2 new dwellings. Adjacent to Grade II Listed disused flour mill building and other listed buildings. Within Tewkesbury Conservation Area.</t>
  </si>
  <si>
    <t>TEWK005</t>
  </si>
  <si>
    <t>Land at Southwick Farm, Tewkesbury</t>
  </si>
  <si>
    <t>Yes - South site within broad location TEWK018</t>
  </si>
  <si>
    <t>81.25</t>
  </si>
  <si>
    <t xml:space="preserve">Wormington to Tirley and Wormington to Treaddow gas pipelines run through site. Oil pipeline runs N - S through site.  Slopes down from east to west to lowest point along a small watercourse running south to north through the middle of the site. </t>
  </si>
  <si>
    <t>No - Turvey's Piece 330m west</t>
  </si>
  <si>
    <t>Margarets Camp, Moated Site and Associated Structures lie 135m NE. Site of St Mary's Abbey lies 970m to the north. DeerhurstMonastic Site and Multi-period settlement lies 1.3km to the west</t>
  </si>
  <si>
    <t>Northern part of site lies within Tewkesbury Conservation Area</t>
  </si>
  <si>
    <t>Via the A38 Gloucester Road to be confirmed by Highways technical assessment</t>
  </si>
  <si>
    <t xml:space="preserve">Agricultural land to the south of Tewkesbury. Wormington to Tirley and Wormington to Treaddow gas pipelines run through site. Oil pipeline runs N - S through the east of the site. site.  Slopes down from east to west to lowest point along a small watercourse running south to north through the middle of the site. Part of site within the Battlefield Register Boundary.  The northern parcel of land lies within the Mineral Consultation Area. Southwick Farm (Grade II) lies within the site boundary. Tewkesbury Park Golf and Country Club (Grade II) lies to adjacent  to the NW boundary of the site. </t>
  </si>
  <si>
    <t>The design of built development will need to respect and conserve or enhance the character and appearance of the nearby Listed Buildings and impact on the Conservation Area. Access to the site needs to be assessed and confirmed. The site will be subject to consultation with GCC as the Minerals Planning Authority. Development proposals would need to take account of the oil and gas pipelines crossing the site.</t>
  </si>
  <si>
    <t>TEWK013</t>
  </si>
  <si>
    <t>Land at Odessa Farm, Tewkesbury</t>
  </si>
  <si>
    <t>Oil pipeline buffer runs N - S through the west of the site. Wormington - Tirley and Wormington to Treaddow gas pipelines cross through site. Flood risk.</t>
  </si>
  <si>
    <t>Mostly Grade 3, NE tip Grade 4</t>
  </si>
  <si>
    <t>No - Turvey's Piece 1km west</t>
  </si>
  <si>
    <t xml:space="preserve">Margarets Camp, Moated Site and Associated Structures lies 290m to the north. </t>
  </si>
  <si>
    <t>NE part of site lies within Tewkesbury Conservation Area</t>
  </si>
  <si>
    <t>The site lies to the south of Tewkesbury and slopes down towards the east away from the A38. Part of the site is Medium to Low and the rest of the site is unassessed for Landscape Sensitivity. Three Listed Buildings are within 500m of the site.</t>
  </si>
  <si>
    <t>Landscape Character Assesment and Sensitivity Study will be reviewed and assessed as part of the emerging evidence for the SLP. The design of built development will need to respect and conserve or enhance the character and appearance of the nearby Listed Buildings.</t>
  </si>
  <si>
    <t>TEWK014</t>
  </si>
  <si>
    <t>Land between Tewkesbury Business Park and Carrant Brook</t>
  </si>
  <si>
    <t>Agricultural land, part flood storage area</t>
  </si>
  <si>
    <t>Tewkesbury Disused Railway Line lies 260m south.Walton Cardiff Newt Ponds lies 850m south</t>
  </si>
  <si>
    <t>Deserted Medieval Village at Walton Cardiff 930m SW</t>
  </si>
  <si>
    <t>Tewkesbury Conservation Area is 1.2km to the SW</t>
  </si>
  <si>
    <t>Via Severn Drive to be confirmed by Highways technical assessment</t>
  </si>
  <si>
    <t xml:space="preserve">Urban to rural fringe location to the east of Tewkesbury Business Centre on the boundary with Wychavon District. A substantive area of the site is within Flood Zone 3. </t>
  </si>
  <si>
    <t>A substantive area of the site is significantly constrained by Flood Zone 3. Cumulative impact on A46/Jct 9 to be addressed.</t>
  </si>
  <si>
    <t>Unsuitable for housing – a substantive area of the site is significantly constrained by Flood Zone 3.  Potentially suitable for employment uses that are classified as flood risk vulnerability classification 'less vulnerable' and have passed the Exception Test.</t>
  </si>
  <si>
    <t>TEWK015</t>
  </si>
  <si>
    <t>Land West of Lincoln Green Lane, Tewkesbury</t>
  </si>
  <si>
    <t xml:space="preserve">Oil pipeline buffer runs through NE of site. </t>
  </si>
  <si>
    <t>No - Severn Ham 470m NW. Turvey's Piece 795m SW</t>
  </si>
  <si>
    <t>Margarets Camp, Moated Site and Associated Structures lies 470m to the east. Holm Castle 500m NE. Site of St Mary's Abbey 500m to the north</t>
  </si>
  <si>
    <t>Lies almost wholly within the Tewkesbury Conservation Area, apart from southern section</t>
  </si>
  <si>
    <t>Via Lincoln Green Lane to be confirmed by Highways technical assessment</t>
  </si>
  <si>
    <t>NW boundary of site abuts Lower Lode Sewage Treatment Works Odour Monitoring Zone</t>
  </si>
  <si>
    <t xml:space="preserve">Agricultural land adjacent to the settlement of Tewkesbury. Partially within the Tewkesbury conservation area. Wholly within the Tewkesbury Battlefield. Adjacent listed buildings. Oil pipeline buffer crosses the site. </t>
  </si>
  <si>
    <t>The design of built development will need to respect and conserve or enhance the character and appearance of the nearby Listed Buildings and impact on the Conservation Area. Development proposals would need to take account of the oil and gas pipelines crossing the site.</t>
  </si>
  <si>
    <t>TEWK017</t>
  </si>
  <si>
    <t>Bishop's Walk / Spring Gardens</t>
  </si>
  <si>
    <t>Mixed retail, residential, leisure and car parking uses.</t>
  </si>
  <si>
    <t>No - Severn Ham 165m SW</t>
  </si>
  <si>
    <t>Tewkesbury Disused Railway Line lies 260m NE</t>
  </si>
  <si>
    <t>Site of St Marys Abbey 465m SW</t>
  </si>
  <si>
    <t>Lies partly within the Tewkesbury Conservation Area</t>
  </si>
  <si>
    <t>Via Bishop's Walk to be confirmed by Highways technical assessment</t>
  </si>
  <si>
    <t xml:space="preserve">Mixed use town centre site with some vacant plots of land currently used as car parks within the centre of Tewkesbury.  </t>
  </si>
  <si>
    <t>Development of the site would require consideration of the market and parking.</t>
  </si>
  <si>
    <t>TEWK018</t>
  </si>
  <si>
    <t>Land south of Tewkesbury</t>
  </si>
  <si>
    <t>Oil pipeline runs across eastern edge. Wormington to Tirley and Wormington to Treaddow gas pipelines run through the site.</t>
  </si>
  <si>
    <t>Residential, employment, commerical, community facilities</t>
  </si>
  <si>
    <t>No - Turvey's Piece lies within site boundary</t>
  </si>
  <si>
    <t>Margarets Camp, Moated Site and Associated Structures lies 700m NE</t>
  </si>
  <si>
    <t>To be confirmed by Highways tehcnical assessment.</t>
  </si>
  <si>
    <t>Agricultural land adjacent to the settlement of Tewkesbury, Listed buildings present on the site. Oil pipeline and gas pipeline cross the site.</t>
  </si>
  <si>
    <t>The design of built development will need to respect and conserve or enhance the character and appearance of the Listed Buildings and take account of the oil and gas pipelines crossing the site.</t>
  </si>
  <si>
    <t>TIR001</t>
  </si>
  <si>
    <t>B4213, Tirley, GL19 4NU</t>
  </si>
  <si>
    <t>Tirley</t>
  </si>
  <si>
    <t>Gas pipelines run through site (Wormington - Tirley, Wormington - Treaddow, Three Cocks - Tirley). Natural gas pressure reduction installation.</t>
  </si>
  <si>
    <t>Corse Grove lies 900m to the south</t>
  </si>
  <si>
    <t>Via the B4213 to be confirmed by Highways technical assessment</t>
  </si>
  <si>
    <t>A majority of the site is used for natural gas pressure reduction installation, with three gas pipelines running through the site. The site is not related to an existing settlement. No other signficant constraints have been identified.</t>
  </si>
  <si>
    <t>The site is signficantly constrained by the existing natural gas pressure reduction installation and connecting gas pipelines. Unrelated to an existing settlement.</t>
  </si>
  <si>
    <t>TOD003</t>
  </si>
  <si>
    <t>Evesham Road and Stow Road, Toddington</t>
  </si>
  <si>
    <t>Toddington</t>
  </si>
  <si>
    <t>3.81</t>
  </si>
  <si>
    <t>22/00968/FUL Full planning application for the erection of an industrial building, construction of new accesses, associated infrastructure and landscape planting and outline application for phase 2 comprising the construction of an industrial building and supporting infrastructure (matters relating to appearance, landscaping and layout reserved). Awaiting decision.</t>
  </si>
  <si>
    <t>Detached from the built form of the nearest settlement but adjacent to existing employment development</t>
  </si>
  <si>
    <t>Shetcombe Wood lies 250m south</t>
  </si>
  <si>
    <t>Via the B4077 / B4078 to be confirmed by Highways technical assessment</t>
  </si>
  <si>
    <t xml:space="preserve">The site lies within the SLA and is divorced from the existing settlement and other residential dwellings. </t>
  </si>
  <si>
    <t>Within SLA. Policy designation will be subject to review in the SLP.</t>
  </si>
  <si>
    <t>TOD005</t>
  </si>
  <si>
    <t>Land north of 8 Broadway Road, Toddington</t>
  </si>
  <si>
    <t>Adjacent to the settlement of Toddington</t>
  </si>
  <si>
    <t>Via the B4632 Broadway Road to be confirmed by Highways technical assessment</t>
  </si>
  <si>
    <t xml:space="preserve">The site comprising agricultural land is situated near the roundabout at which the B4077 and B4632 meet. The site lies to the eastern side of Toddington, a predominantly rural residential settlement situated in the Cotswolds AONB. The site is located within the AONB. The site is assessed as having Medium landscape sensitivity. </t>
  </si>
  <si>
    <t>TOD006</t>
  </si>
  <si>
    <t>Land west of 28 Newtown, Toddington</t>
  </si>
  <si>
    <t>Via the B4077 to be confirmed by Highways technical assessment</t>
  </si>
  <si>
    <t xml:space="preserve">The agricultural land site is situated opposite Toddington Village Hall to the eastern side of Toddington, a predominantly rural residential settlement situated in the Cotswolds AONB. The site is located within the AONB. The site is assessed as having Medium landscape sensitivity. </t>
  </si>
  <si>
    <t>TOD007</t>
  </si>
  <si>
    <t>Land west of Toddington Village Hall</t>
  </si>
  <si>
    <t>Shetcombe Wood 1.1km SW</t>
  </si>
  <si>
    <t xml:space="preserve">The agricultural land site is situated west of Toddington Village Hall to the eastern side of Toddington, a predominantly rural residential settlement. The site is located within a Special Landscape Area. The site is considered to have High landscape sensitivity. </t>
  </si>
  <si>
    <t>Landscape Character Assesment and Sensitivity Study will be reviewed and assessed as part of the emerging evidence for the SLP.</t>
  </si>
  <si>
    <t>TOD010</t>
  </si>
  <si>
    <t>Land at Cotswold and Vale Sawmills</t>
  </si>
  <si>
    <t xml:space="preserve">Esso pipeline buffer runs through the west of the site. </t>
  </si>
  <si>
    <t>Truck stop, lorry park, haulage yard and associated offices and vehicle depots and transport café.</t>
  </si>
  <si>
    <t>Yes - individual tree and rows and groups of TPOs</t>
  </si>
  <si>
    <t>Shetcombe Wood lies 880m south</t>
  </si>
  <si>
    <t>Via the B4078 to be confirmed by Highways technical assessment</t>
  </si>
  <si>
    <t xml:space="preserve">The site is situated to the western side of Toddington, a predominantly rural residential settlement situated in the Cotswolds AONB. The site comprises of a truck stop, lorry park, haulage yard and associated offices and vehicle depots and transport café. The site is within the Historic Parkland of Toddington Manor. The site is located within the AONB. The site is assessed as High landscape sensitivity. </t>
  </si>
  <si>
    <t>The site is within the Cotswolds AONB.and nrelated to an existing settlement, not suitable for housing or employment.</t>
  </si>
  <si>
    <t>TWIG001</t>
  </si>
  <si>
    <t>Land east of A38, Twigworth</t>
  </si>
  <si>
    <t>Twigworth</t>
  </si>
  <si>
    <t>Overhead lines and pylon traverse the south of site</t>
  </si>
  <si>
    <t>Agricultural land with farm dwelling and associated buildings.</t>
  </si>
  <si>
    <t>Grades 3 and 4</t>
  </si>
  <si>
    <t>No - Innsworth Meadow lies 210m east</t>
  </si>
  <si>
    <t>Via the A38 Tewkesbury Road to be confirmed by Highways technical assessment</t>
  </si>
  <si>
    <t>Agricultural land between Longford and Twigworth. Within JCS Strategic Allocation A1. Pylons traverse site and over half of the site is within flood zone 3.</t>
  </si>
  <si>
    <t xml:space="preserve"> The land within Flood Zone has been removed from the overall developable area and the remaining land will have to be mitigated for flooding. </t>
  </si>
  <si>
    <t>TWIG002</t>
  </si>
  <si>
    <t>Twigworth/Down Hatherley</t>
  </si>
  <si>
    <t>Yes - TWIG001, TWIG006, DOW006, TWIG008, DOW002 &amp; DOW004 part of site</t>
  </si>
  <si>
    <t xml:space="preserve">Overhead lines and pylon cross south of site. </t>
  </si>
  <si>
    <t>Predominantly agricultural land including farm dwelling and associated buildings.</t>
  </si>
  <si>
    <t>23/00605/APP | Application for the approval of reserved matters pursuant of outline 21/00976/OUT for residential development (up to 160 dwellings) and associated works including demolition, infrastructure, open space and landscaping with vehicular access from the A38. Awaiting decision.  21/00976/OUT - Residential Development (up to 160 dwellings), associated works, including demolition, infrastructure, open space and landscaping. Vehicular access from the A38. None determination appeal allowed planning permitted.
15/01149/OUT A mixed use development comprising demolition of existing buildings; up to 725 dwellings and a local centre of 0.33ha (A1,A2,A3,A4,A5,D1,D2 uses); primary school, open space, landscaping, parking and supporting infrastructure and utilities; and the creation of a new vehicular access from the A38 Tewkesbury Road. Refuse. Appeal allowed planning permitted.
Various Reserved Matters persuant to above outline permissions.</t>
  </si>
  <si>
    <t>Grades 2, 3 and 4</t>
  </si>
  <si>
    <t>No - Innsworth Meadow lies 175m south</t>
  </si>
  <si>
    <t>Via the A38 Tewkesbury Road / Down Hatherley Lane to be confirmed by Highways technical assessment</t>
  </si>
  <si>
    <t>Agricultural land with farm dwelling and associated buildings within the Green Belt. Part of JCS Strategic Allocation A1 and Safeguarded land.  Pylons traverse part of the site. 17% of the site is within flood zone 3.</t>
  </si>
  <si>
    <t xml:space="preserve"> The land within Flood Zone has been removed from the overall developable area and the remaining land will need to be mitigated for flooding. </t>
  </si>
  <si>
    <t>TWIG005</t>
  </si>
  <si>
    <t xml:space="preserve">Land to the north of Court Farm, Twigworth </t>
  </si>
  <si>
    <t>Yes - Part of TWIG004, TWIG012, TWIG016 &amp; NORT008</t>
  </si>
  <si>
    <t>Oil pipeline buffer crosses NW of site.</t>
  </si>
  <si>
    <t xml:space="preserve">
20/00005/FUL - Change of use of land for the stationing of 36 holiday lodges and associated works. Awaiting decision
</t>
  </si>
  <si>
    <t>Grades 2 and 3</t>
  </si>
  <si>
    <t>No - Innsworth Meadow lies 900m south</t>
  </si>
  <si>
    <t xml:space="preserve">Land to the north of Twigworth, a small village dominated by a large caravan home park. Court Farm, to the north east, is a Grade II listed building. </t>
  </si>
  <si>
    <t>Design of the development must be sensitive to those areas which are within close proximity to listed building, in order to minimise impacts.</t>
  </si>
  <si>
    <t>TWIG010</t>
  </si>
  <si>
    <t>Tewkesbury Road, Twigworth</t>
  </si>
  <si>
    <t xml:space="preserve">Oil pipeline runs through site. </t>
  </si>
  <si>
    <t>23/00441/FUL Installation of ground mounted solar to export up to 16 MW (AC) electricity, comprising photovoltaic panels and associated infrastructure and works. Awaiting decision.</t>
  </si>
  <si>
    <t>Yes - Group of 4 TPOs on SE boundary of site, opposite St Matthews Church</t>
  </si>
  <si>
    <t>No - Innsworth Meadow lies 700m SE</t>
  </si>
  <si>
    <t>Walham Ponds and Brickpits lie 1.2km SW</t>
  </si>
  <si>
    <t>The site is affected by flooding and has been assessed as having areas that are considered to be of medium landscape sensitivity. A large portion (80%) of the site is within Flood Zone 3.</t>
  </si>
  <si>
    <t xml:space="preserve">The land within Flood Zone has been removed from the overall developable area and the remaining land will have to be mitigated for flooding. </t>
  </si>
  <si>
    <t>TWIG013</t>
  </si>
  <si>
    <t>Land at The Hoot, Twigworth Fields</t>
  </si>
  <si>
    <t>No - Innsworth Meadow lies 1.1km south</t>
  </si>
  <si>
    <t>Via the Twigworth Fields to be confirmed by Highways technical assessment</t>
  </si>
  <si>
    <t>The site is currently used as an orchard in Twigworth, a small village to the north of Gloucester dominated by a large caravan home park of which the site is located to the north of the village and the A38 to the east. Two Listed Buildings lie within 500m south of the site.</t>
  </si>
  <si>
    <t xml:space="preserve">Design of the development must be sensitive to those areas which are within close proximity to listed building, in order to minimise impacts. </t>
  </si>
  <si>
    <t>TWIG014</t>
  </si>
  <si>
    <t>Land at Chestnut Tree Farm</t>
  </si>
  <si>
    <t>Yes - Part of TWIG004</t>
  </si>
  <si>
    <t xml:space="preserve">Oil pipeline buffer crosses NW of site. Pylons traverse the site. </t>
  </si>
  <si>
    <t>22/01343/OUT The erection of up to 85 dwellings with public open space, landscaping and sustainable drainage system (SuDS). All matters reserved except for means of vehicular and pedestrian access from Sandhurst Lane and a pedestrian access on to the A38. Awaiting decision. Non-determination appeal lodged.</t>
  </si>
  <si>
    <t>No - Innsworth Meadow lies 800m south</t>
  </si>
  <si>
    <t xml:space="preserve">The site comprises agricultural land within Twigworth, a small village to the north of Gloucester dominated by a large caravan home park of which the site is located north of the A38. The site is assessed as having Medium landscape and Low visual sensitivity. </t>
  </si>
  <si>
    <t>Landscape Character Assesment and Sensitivity Study will be reviewed and assessed as part of the emerging evidence for the SLP.  Appropriate flood mitigation measures required with careful approach to flood prone areas.</t>
  </si>
  <si>
    <t>TWIG015</t>
  </si>
  <si>
    <t>Land at Court Farm</t>
  </si>
  <si>
    <t xml:space="preserve">Yes - Part of TWIG004 </t>
  </si>
  <si>
    <t xml:space="preserve">22/00975/OUT - Outline application with all matters reserved for 3no. Dwellings. Refuse. Appeal lodged.
20/00005/FUL - Change of use of land for the stationing of 36 holiday lodges and associated works. Awaiting decision
</t>
  </si>
  <si>
    <t>No - Innsworth Meadow lies 930m south</t>
  </si>
  <si>
    <t xml:space="preserve">The site comprises agricultural land in Twigworth, a small village to the north of Gloucester dominated by a large caravan home park of which the site is located north of the A38. The site is located to the north of Twigworth on the north west side of the A38. The farmhouse and one of the barns are statutorily listed (Grade II) and the other barns to the north east are curtilage listed. </t>
  </si>
  <si>
    <t>TWIG016</t>
  </si>
  <si>
    <t>Land at Manor Farm - Twigworth</t>
  </si>
  <si>
    <t>Twigworth/Norton</t>
  </si>
  <si>
    <t>Yes - Part of NORT008, TWIG004, TWIG005, TWIG012 part of site</t>
  </si>
  <si>
    <t>280</t>
  </si>
  <si>
    <t>Mostly Grade 3, southern section of site Grade 2</t>
  </si>
  <si>
    <t>No - Innsworth Meadow lies 875m south</t>
  </si>
  <si>
    <t xml:space="preserve">The agricultural land site is located within Twigworth, a small village to the north of Gloucester dominated by a large caravan home park of which the site is located north of the A38. The site is located to the north of Twigworth on the north west side of the A38. A wet ditch runs across site not thought to be connected to Cox’s Brook. Minor drains encroach into the site and will need to be considered as masterplan progresses. A Public Right of Way cuts across the front of the site and another bisects the site from east to west. There are two listed buildings just outside the south of the site. The site in terms of sensitivity is assessed as having Part Medium Landscape, Low Visual and part not assessed. </t>
  </si>
  <si>
    <t>Development would need to take significant account of landscape sensitivity and quality. Further landscape assessment would be required. Design of the development must be sensitive to those areas which are within close proximity to listed buildings, in order to minimise impacts. Appropriate flood mitigation measures required with careful approach to flood prone areas.</t>
  </si>
  <si>
    <t>TWIG017</t>
  </si>
  <si>
    <t>Land to the east of th A38, Twigworth, GL2 9PU</t>
  </si>
  <si>
    <t>No -Innsworth Meadow lies 1km south</t>
  </si>
  <si>
    <t>Agricultural land adjacent to the settlement of Twigworth,  in the Green Belt.</t>
  </si>
  <si>
    <t>TWIG018</t>
  </si>
  <si>
    <t>Yes - TWIG010</t>
  </si>
  <si>
    <t>Oil pipeline buffer runs through the west of site.</t>
  </si>
  <si>
    <t>No - Innsworth Meadow lies 680m SE</t>
  </si>
  <si>
    <t>Agricultural land affected by flood zone 3. Listed buildings adjacent to the site. Oil pipeline buffer runs through west of site.</t>
  </si>
  <si>
    <t>Appropriate flood mitigation measures required with careful approach to flood prone areas. Impact on listed buildings will need to be considered and proximity to the oil pipeline will need to be suitably taken into account.</t>
  </si>
  <si>
    <t>TWY014</t>
  </si>
  <si>
    <t>Land North of Brockeridge Road</t>
  </si>
  <si>
    <t>Twyning</t>
  </si>
  <si>
    <t>Adjacent to the settlement of Twyning</t>
  </si>
  <si>
    <t>Yes - group of TPOs running through centre of site (W-E) and 14 individual TPOs</t>
  </si>
  <si>
    <t>No - Upham Meadow and Summer Leasow lies 1.1km east</t>
  </si>
  <si>
    <t>Brockeridge Common lies 940m NW</t>
  </si>
  <si>
    <t>Towbury Hill Camp is 1.1km SW from site</t>
  </si>
  <si>
    <t>Twyning Conservation Area is 740m SW</t>
  </si>
  <si>
    <t>Via Brockeridge Road to be confirmed by Highways technical assessment</t>
  </si>
  <si>
    <t>Agricultural land adjacent to the settlement of Twyning. Group of TPOs within the site. A Grade II Listed Buildings lies adjacent to the site.</t>
  </si>
  <si>
    <t xml:space="preserve">Landscape Character Assesment and Sensitivity Study will be reviewed and assessed as part of the emerging evidence for the SLP. Development proposals would need to take account of protection of mature trees on the site. Design of the development must be sensitive to those areas which are within close proximity to listed building, in order to minimise impacts. </t>
  </si>
  <si>
    <t>TWY015</t>
  </si>
  <si>
    <t>Land to the south of Geston Place</t>
  </si>
  <si>
    <t>Yes - TWY015, TWY018</t>
  </si>
  <si>
    <t>20/00636/OUT - Outline application including access, with all other matters reserved for up to 36 (maximum) residential dwellings for over 55's. Refused. Appeal allowed planning permitted.</t>
  </si>
  <si>
    <t>Located between the settlements of Twyning and Church End</t>
  </si>
  <si>
    <t>Yes- rows and groups of TPOs within the site and along NW boundary</t>
  </si>
  <si>
    <t>No - Upham Meadow and Summer Leasow lies 900m NE</t>
  </si>
  <si>
    <t>Shuthonger Common lies 1.5km south</t>
  </si>
  <si>
    <t>Towbury Hill Camp is 1.2km NW from site</t>
  </si>
  <si>
    <t>Twyning Conservation Area is 390m SW</t>
  </si>
  <si>
    <t>Via Church End Lane to be confirmed by Highways technical assessment</t>
  </si>
  <si>
    <t xml:space="preserve">Agricultural grazing land located in Twyning, a service village with numerous facilities in the north of the borough close to the River Avon. The site is located within the Local Gap between Twyning Village and Church End. There is one listed building on the eastern edge of the site. </t>
  </si>
  <si>
    <t xml:space="preserve">The Landscape Character Assesment and Sensitivity Study will be reviewed and assessed as part of the emerging evidence for the SLP. Design of the development must be sensitive to those areas which are within close proximity to listed buildings, in order to minimise impacts. </t>
  </si>
  <si>
    <t>TWY016</t>
  </si>
  <si>
    <t>Land east of Shuthonger Lane</t>
  </si>
  <si>
    <t>Yes - TWY018, TWY20</t>
  </si>
  <si>
    <t>20/01018/FUL Change of use of land from agriculture to mixed agriculture and equestrian for the expansion of existing cross country schooling facility. Permit</t>
  </si>
  <si>
    <t>Adjacent to the settlement of Church End</t>
  </si>
  <si>
    <t>No - Upham Meadow and Summer Leasow lies 650m NE</t>
  </si>
  <si>
    <t>Shuthonger Common lies 935m SW</t>
  </si>
  <si>
    <t xml:space="preserve">Twyning Conservation Area abuts the site boundary. </t>
  </si>
  <si>
    <t xml:space="preserve">Agricultural grazing land in Twyning, a service village with numerous facilities in the north of the borough close to the River Avon. The site lies adjacent to Twyning Conservation Area. There are numerous ponds within the south of the site. </t>
  </si>
  <si>
    <t>The Landscape Character Assesment and Sensitivity Study will be reviewed and assessed as part of the emerging evidence for the SLP.Consideration to be given to ecology and visual amenity of environment. Design of the development must be sensitive to the setting of the Conservation Area in order to minimise impacts. Appropriate flood mitigation measures required with careful approach to flood prone areas.</t>
  </si>
  <si>
    <t>TWY017</t>
  </si>
  <si>
    <t>Land at Downfield Lane and Fleet Lane, Twyning</t>
  </si>
  <si>
    <t>Yes - TWY010</t>
  </si>
  <si>
    <t>No - Upham Meadow and Summer Leasow lies 90m east</t>
  </si>
  <si>
    <t>Twyning Conservation Area is 1km SW</t>
  </si>
  <si>
    <t xml:space="preserve">Agricultural land located at Twyning, a service village in the north of the borough close to the River Avon. The site is located between housing and a caravan park. The site is assessed as having Medium landscape sensitivity. </t>
  </si>
  <si>
    <t>The Landscape Character Assesment and Sensitivity Study will be reviewed and assessed as part of the emerging evidence for the SLP. Development would need to take significant account of landscape sensitivity and quality. Consideration to be given to ecology and visual amenity of environment. Appropriate flood mitigation measures required with careful approach to flood prone areas.</t>
  </si>
  <si>
    <t>TWY018</t>
  </si>
  <si>
    <t>Junction 1 M50 and Land at Abbotts Court Farm</t>
  </si>
  <si>
    <t>Yes - TWY016,  TWY020</t>
  </si>
  <si>
    <t>22/00908/FUL Change of use of agricultural land to a dog agility training facility (sui generis) to include a fence within the subject land to enclose the training area - retrospective. Awaiting decision.</t>
  </si>
  <si>
    <t>Yes - rows and groups of TPOs in NW corner of site</t>
  </si>
  <si>
    <t xml:space="preserve">Agricultural land site is located to the south of Twyning, a service village  in the north of the borough close to the River Avon. The River Avon to the east and Brockeridge Road/Church End Road to the west form a natural boundary to the site in these directions. The site is within the Church End and Twining Strategic Gap. The site lies adjacent to Twyning Conservation Area. There are numerous ponds within the south of the site. The eastern edge is affected by Flood Zones 2 and 3. There is a listed building located on the northern boundary of the site. </t>
  </si>
  <si>
    <t>The Landscape Character Assesment and Sensitivity Study will be reviewed and assessed as part of the emerging evidence for the SLP.  Consideration to be given to ecology and visual amenity of environment. Design of the development must be sensitive to the setting of the Conservation Area in order to minimise impacts. Appropriate flood mitigation measures required with careful approach to flood prone areas.</t>
  </si>
  <si>
    <t>TWY019</t>
  </si>
  <si>
    <t>Land North of Fleet Lane</t>
  </si>
  <si>
    <t>Yes - TWY10</t>
  </si>
  <si>
    <t>Residential, Community facilities, open space, waste management, energy generation</t>
  </si>
  <si>
    <t>22/01004/APP | Reserved Matters Planning Application for 47 No. zero carbon dwellings including layout, scale, appearance and landscaping, pursuant to original outline application 19/01084/OUT granted at appeal ref APP/G1630/W/21/3280979.  Approve.                                        19/01084/OUT | Outline application for residential development for up to 52 units and associated works with all matters reserved for future consideration except for access. Refuse. Appeal Allowed. Planning Permitted.</t>
  </si>
  <si>
    <t>No - Upham Meadow and Summer Leasow lies 360m east</t>
  </si>
  <si>
    <t>Twyning Conservation Area is 930m SW</t>
  </si>
  <si>
    <t>Via Fleet Lane / Downfield Lane to be confirmed by Highways technical assessment</t>
  </si>
  <si>
    <t>Agricultural land adjacent to the settlement of Twyning.</t>
  </si>
  <si>
    <t>TWY020</t>
  </si>
  <si>
    <t>Land at Abbots Court Farm, Land Adjoining the Bungalow and Land at Church End Church End Twyning Tewkesbury GL20 6DA</t>
  </si>
  <si>
    <t>Yes - TWY016, TWY018, TWY025</t>
  </si>
  <si>
    <t>22/00908/FUL - Change of use of agricultural land to a dog agility training facility (sui generis) to include a fence within the subject land to enclose the training area - retrospective - awaiting decision</t>
  </si>
  <si>
    <t>No - Rows and groups of TPOs outside NW boundary</t>
  </si>
  <si>
    <t>No - Upham Meadow and Summer Leasow lies 995m NE</t>
  </si>
  <si>
    <t>Shuthonger Common lies 990m SW</t>
  </si>
  <si>
    <t>The site comprises agricultural land and lies between the settlments of Twyning to the north and Church End to the south. The site lies within the Church End and Twyning Gap of Local Importance (LAN3)</t>
  </si>
  <si>
    <t>The Landscape Character Assessment and Sensitivity Study will be reviewed and assessed as part of the emerging evidence for the SLP. Policy designations will be subject to review in the SLP.</t>
  </si>
  <si>
    <t>TWY021</t>
  </si>
  <si>
    <t>Land at Greenacre, Hill End, Twyning, Tewkesbury, Gloucester, GL20</t>
  </si>
  <si>
    <t>Paddock</t>
  </si>
  <si>
    <t>21/01282/OUT - Outline application for the erection of 5 dwellings with access from Green Acres, with all other matters reserved. Refuse. Appeal lodged.</t>
  </si>
  <si>
    <t>No - Upham Meadow and Summer Leasow lies 1.1km SE</t>
  </si>
  <si>
    <t>Brokeridge Common lies 1.1km NW</t>
  </si>
  <si>
    <t>Towbury Hill Camp is 1.5km NW from site</t>
  </si>
  <si>
    <t>Via Lynworth Lane to be confirmed by Highways technical assessment</t>
  </si>
  <si>
    <t>Located on the edge of Twyning. Is semi rural/residential. The site lies within a Special Landscape Area (SLA).</t>
  </si>
  <si>
    <t>The Landscape Character Assessment and Sensitivity Study will be reviewed and assessed as part of the emerging evidence for the SLP. Policy designation will be subject to review in the SLP.</t>
  </si>
  <si>
    <t>TWY022</t>
  </si>
  <si>
    <t>Part Parcel 0025, Hill End Road, Twyning, Gloucestershire</t>
  </si>
  <si>
    <t>Yes - Most of site subject to a TPO except NE corner</t>
  </si>
  <si>
    <t>No - Upham Meadow and Summer Leasow lies 775m SE</t>
  </si>
  <si>
    <t>Brokeridge Common lies 1.2km NW</t>
  </si>
  <si>
    <t>Towbury Hill Camp is 1.6km from site</t>
  </si>
  <si>
    <t>Via Hill End lane to be confirmed by Highways technical assessment</t>
  </si>
  <si>
    <t>Mixed woodland site, located to the north of the village of Twyning. Most of site subject to a TPO except NE corner. The woodland is on slightly elevated land above the village and there are four Public Rights of Way (PROWs) which cross or border the site. The 2014 Landscape and Visual Sensitivity Study defines the area including
the appeal site as having a high visual sensitivity and a high landscape
sensitivity.</t>
  </si>
  <si>
    <t>The Landscape Character Assesment and Sensitivity Study will be reviewed and assessed as part of the emerging evidence for the SLP. Development would need to take significant account of landscape sensitivity and quality including protection of trees and woodland. Consideration to be given to ecology and visual amenity of environment. Policy designations will be subject to review in the SLP.</t>
  </si>
  <si>
    <t>TWY023</t>
  </si>
  <si>
    <t>Brockeridge Business Park, Brockeridge Road, Twyning, Gloucestershire, GL20 6FD</t>
  </si>
  <si>
    <t>Industrial, open space</t>
  </si>
  <si>
    <t>21/01498/OUT Outline application for the extension of Brockeridge Business Park to provide for up to 33,329 sq.m of B8 employment use classes. Awaiting decision.</t>
  </si>
  <si>
    <t>Grades 2 and  3</t>
  </si>
  <si>
    <t>Brokeridge Common lies 465m NW</t>
  </si>
  <si>
    <t>Towbury Hill Camp is 950m SW from site</t>
  </si>
  <si>
    <t>Twyning Conservation Area is 1km south</t>
  </si>
  <si>
    <t>Via the existing business park off Brockeridge Road to be confirmed by Highways technical assessment</t>
  </si>
  <si>
    <t>A greenfield site in agricultural use, not within or contiguous with an existing settlement but does lie within 150m north of Brockeridge Business Park. Junction 1 of the M50 motorway is located within 300m to the south west. A Grade II Listed Buidling is approximately 150m south of the site.</t>
  </si>
  <si>
    <t>Unrelated to an existing settlement.</t>
  </si>
  <si>
    <t>TWY024</t>
  </si>
  <si>
    <t>Twittocks Farm, Twyning, Tewkesbury</t>
  </si>
  <si>
    <t>Oil pipeline buffer runs across western edge of site</t>
  </si>
  <si>
    <t>Employment, industrial</t>
  </si>
  <si>
    <t>Brokeridge Common lies 245m north</t>
  </si>
  <si>
    <t>Towbury Hill Camp is 275m SW from site</t>
  </si>
  <si>
    <t>Twyning Conservation Area is 1km SE</t>
  </si>
  <si>
    <t>Via the A38 Twining Interchange roundabout to be confirmed by Highways technical assessment</t>
  </si>
  <si>
    <t xml:space="preserve">Yes - Small area to the south </t>
  </si>
  <si>
    <t>A greenfield site in agricultural use, not within ot contiguous with an existing settlement. Three Grade II Listed Buildings are within 500m of the site. A small area to the south of the site lies within the Minerals Safeguarding Area for Sand and Gravel.</t>
  </si>
  <si>
    <t>Unrelated to an existing settlment.</t>
  </si>
  <si>
    <t>TWY025</t>
  </si>
  <si>
    <t>Land at Church End, Twyning, GL20 6BY</t>
  </si>
  <si>
    <t>Yes - TWY016, TWY018, TWY020</t>
  </si>
  <si>
    <t>20/01018/FUL | Change of use of land from agriculture to mixed agriculture and equestrian for the expansion of existing cross country schooling facility. Permit.</t>
  </si>
  <si>
    <t>No - Upham Meadow and Summer Leasow lies 890m NE</t>
  </si>
  <si>
    <t>Twyning Conservation Area is 65m to the south</t>
  </si>
  <si>
    <t>Via Church End Road to be confirmed by Highways technical assessment</t>
  </si>
  <si>
    <t xml:space="preserve">The site is located north of the rural settlement of Church End. Agricultural land, playing pitches and a recreation ground are located between the site and the settlement of Twyning to the north., with agricultural land adjacent to the western and eastern boundaries. The site lies within the Church End and Twyning Gap of Local Importance (LAN3). A public footpath crosses the site. </t>
  </si>
  <si>
    <t xml:space="preserve">Policy designation will be subject to review in the SLP. The Landscape Character Assesment and Sensitivity Study will be reviewed and assessed as part of the emerging evidence for the SLP. </t>
  </si>
  <si>
    <t>UCK002</t>
  </si>
  <si>
    <t>Land to the north west of Cheltenham, north and south of A4019 (Uckington)</t>
  </si>
  <si>
    <t>Uckington/Boddington</t>
  </si>
  <si>
    <t>Yes - UCK007 part of site, part of UCK001 &amp; UCK004</t>
  </si>
  <si>
    <t>Pylons traverse the site.</t>
  </si>
  <si>
    <t>16/02000/OUT - Outline application for up to 4115 new homes providing a range and choice of mix and tenure, including affordable housing (C3) and elderly persons accommodation (C2 up to 200 rooms), 24 ha of employment generating uses including 10 ha B1 business park (up to 40,000 sqm), a hotel (C2 up to 100 rooms), and mixed use centres providing retail uses and community facilities (A1 - A5 up to 6,150 sqm, D1/D2 up to 1,000 sqm), a transport hub and public transport inter change, primary and secondary school education (D2), new areas of green infrastructure including areas of play sports hub, woodland planting, allotments and habitat at creation, creation of new means of access onto Tewkesbury Road and Manor Road, new footways and cycleways, and drainage infrastructure. Awaiting decision.</t>
  </si>
  <si>
    <t>Detached from but in proximity to the settlement of Uckington</t>
  </si>
  <si>
    <t>Yes - rows and groups of TPOs within site</t>
  </si>
  <si>
    <t>Moat House Moated site abuts the site</t>
  </si>
  <si>
    <t>Via the Green to be confirmed by Highways technical assessment</t>
  </si>
  <si>
    <t xml:space="preserve">Predominantly agricultural land with scattered farm dwellings, associated buildings and nursery buildings and a fire station. Green Belt. Flood Zone 3 affects the site. Electricity pylons traverse the site. Impacts on the AONB. Two Listed Buildings and a Scheduled Monument are located adjacent to the site Forms part of Strategic Allocation A4 in the adopted JCS. </t>
  </si>
  <si>
    <t>The Landscape Character Assesment and Sensitivity Study will be reviewed and assessed as part of the emerging evidence for the SLP. Careful design required to reduce impacts on AONB. Could be suitable as part of a larger strategic scheme, but not in isolation.</t>
  </si>
  <si>
    <t>UCK003</t>
  </si>
  <si>
    <t>Fairfield, The Orchards</t>
  </si>
  <si>
    <t>Uckington</t>
  </si>
  <si>
    <t>Yes - Part of UCK001 &amp; UCK004</t>
  </si>
  <si>
    <t>Yes - rows and groups of TPOs on western boundary</t>
  </si>
  <si>
    <t>Moat House Moated Site is 740m SW</t>
  </si>
  <si>
    <t>Area of open countryside to the north west of Cheltenham. Forms part of Strategic Allocation A4 in the adopted JCS.</t>
  </si>
  <si>
    <t>Could be suitable for housing as part of a larger strategic scheme, but not in isolation.</t>
  </si>
  <si>
    <t>UCK005</t>
  </si>
  <si>
    <t>Land north east of Junction 10 of M5, Uckington</t>
  </si>
  <si>
    <t>Uckington/Elmstone Hardwicke</t>
  </si>
  <si>
    <t>Yes - Part of site part of UCK008, part of UCK001</t>
  </si>
  <si>
    <t>Yes - One row &amp; group of TPOs overlapping into northern boundary of the site</t>
  </si>
  <si>
    <t>Moat House Moated Site is 560m SE</t>
  </si>
  <si>
    <t>Via The A4019 to be confirmed by Highways technical assessment</t>
  </si>
  <si>
    <t>A greenfield site within the Green Belt in close proximity to the M5. The site forms part of an area of safeguarded land in the adopted JCS. A Grade II Listed Buildings lies within 500m southeast of the site.</t>
  </si>
  <si>
    <t>Policy designation will be subject to review in the SLP. dependent on improvements to Junction 10. The design of built development will need to respect and conserve or enhance the character and appearance of the nearby listed building.</t>
  </si>
  <si>
    <t>UCK006</t>
  </si>
  <si>
    <t>Manor Farm, Tewkesbury Road, Uckington</t>
  </si>
  <si>
    <t>Yes - Part of UCK001, UCK002, UCK007 part of site</t>
  </si>
  <si>
    <t>Adjacent to the settlement of Uckington</t>
  </si>
  <si>
    <t>Grades 1, 2 and 3</t>
  </si>
  <si>
    <t>Moat House Moated Site abuts the site</t>
  </si>
  <si>
    <t>Via the A4019 to be confirmed by Highways technical assessment</t>
  </si>
  <si>
    <t>No - Southern boundary is 250m from Hayden Sewage Treatment Works Monitoring Zone</t>
  </si>
  <si>
    <t>A greenfield site within the Green Belt, in close proximity to the M5. A isted Building and Scheduled Monument are located adjacent to the site.</t>
  </si>
  <si>
    <t>The site is within the Green Belt, the role of the Green Belt will be reviewed as part of the evidence update of the SLP.   Also within SLA. Landscape sensitivity to be assessed as part of the updated SLP evidence base. The design of built development will need to respect and conserve or enhance the character and appearance of the adjacent heritage assets.</t>
  </si>
  <si>
    <t>UCK008</t>
  </si>
  <si>
    <t>Elms Park</t>
  </si>
  <si>
    <t>Yes - Part of UCK001</t>
  </si>
  <si>
    <t>Grade 1 and 3</t>
  </si>
  <si>
    <t>Yes - one group of TPOs wihin SE boundary. Groups of TPOs on northern boundary.</t>
  </si>
  <si>
    <t>Moat House Moated Site lies 150m south of the site</t>
  </si>
  <si>
    <t>The site comprises agricultural land adjacent to the settlement of Uckington and forms part of the JCS Safeguarded Land Area at north west Cheltenham. The site has been assessed as having Medium-Low landscape sensitivity in the JCS Landscape Characterisation Assessment and Sensitivity Analysis (2013). There are several listed buildings within 500m of the site.</t>
  </si>
  <si>
    <t xml:space="preserve">The Landscape Character Assesment and Sensitivity Study will be reviewed and assessed as part of the emerging evidence for the SLP. The design of built development will need to respect and conserve or enhance the character and appearance of listed buildings. Policy designations will be subject to review in the SLP. </t>
  </si>
  <si>
    <t>UCK009</t>
  </si>
  <si>
    <t>Uckington Farm, The Green, Uckington</t>
  </si>
  <si>
    <t>Residential, waste management, energy generation</t>
  </si>
  <si>
    <t>22/01163/FUL Demolition of agricultural buildings and erection of 16 no. dwellings, creation of access, landscaping and associated works. Awaiting decision.</t>
  </si>
  <si>
    <t>Within the settlement of Uckington</t>
  </si>
  <si>
    <t>Grade 1</t>
  </si>
  <si>
    <t>Via The Green / A4019 to be confirmed by Highways technical assessment</t>
  </si>
  <si>
    <t>The site is Grade 1 agricultural land located immediately to the north and east of the existing residential properties of Uckington. Agricultural land extends to the east and north. Uckington Farmhouse (Grade II) lies adjacent to the site.</t>
  </si>
  <si>
    <t xml:space="preserve">The Landscape Character Assesment and Sensitivity Study will be reviewed and assessed as part of the emerging evidence for the SLP. Design of any development must be sensitive to those areas which are within close proximity to listed buildings, in order to minimise impacts. Policy designations will be subject to review in the SLP. </t>
  </si>
  <si>
    <t>UCK010</t>
  </si>
  <si>
    <t>Land to the North East of Junction 10 of M5, Uckington</t>
  </si>
  <si>
    <t>Yes -UCK005</t>
  </si>
  <si>
    <t>Mostly Grade 3, SE corner Grade 1</t>
  </si>
  <si>
    <t>Moat House Moated Site is 1km SE</t>
  </si>
  <si>
    <t xml:space="preserve">The site is in a rural location but adjacent to the east of the M5 Motorway and A4019 Tewkesbury Road located to the south. Countryside predominantly in agricultural use extends to the east. Forms part of an area of safeguarded land in the adopted JCS. </t>
  </si>
  <si>
    <t>Policy designation will be subject to review in the SLP.</t>
  </si>
  <si>
    <t>WIN005</t>
  </si>
  <si>
    <t>Corndean Lane, Winchcombe</t>
  </si>
  <si>
    <t>Winchcombe</t>
  </si>
  <si>
    <t>8.61</t>
  </si>
  <si>
    <t>Adjacent to the settlement of Winchcombe</t>
  </si>
  <si>
    <t>Stancombe Wood lies 1.5km NE</t>
  </si>
  <si>
    <t>Winchcombe Abbey lies 230m NE. Romano-British villa lies 1.2km north</t>
  </si>
  <si>
    <t>Most of the site lies within the Winchcombe Conservation Area</t>
  </si>
  <si>
    <t>Via Corndean Lane to be confirmed by Highways technical assessment</t>
  </si>
  <si>
    <t>The site comprises agricultural land to the south east of the town. The site is bounded by agricultural land and residential development on all sides. The site lies within the Cotswolds AONB and the majority of the site lies within the Winchcombe Conservation Area. Public Rights of Way cross the site. The site lies in close proximity to a number of listed buildings.</t>
  </si>
  <si>
    <t>WIN006</t>
  </si>
  <si>
    <t>Land between Greet Road and Gretton Road, opposite Winchcombe School, GL54 5LB</t>
  </si>
  <si>
    <t xml:space="preserve">Winchcombe </t>
  </si>
  <si>
    <t>Stancombe Wood lies 1.4km SE</t>
  </si>
  <si>
    <t>Romano - British villa abuts site to the south. Camp on Langley Hill 1.3km west. Winchcombe Abbey lies 950m south.</t>
  </si>
  <si>
    <t>Gretton Conservation Area lies1km to NW. Winchcombe Conservation Area is 500m to the south</t>
  </si>
  <si>
    <t>Via Gretton Road to be confirmed by Highways technical assessment</t>
  </si>
  <si>
    <t xml:space="preserve">The agricultural land site is located to the north of Winchcombe and is separated from the settlement by fields however there is a housing development that has been given planning permission. The site is located within a Special Landscape Area. The site is assessed as being of High landscape and Medium-High visual sensitivity. </t>
  </si>
  <si>
    <t>WIN009</t>
  </si>
  <si>
    <t>Land at Kyderminster Road</t>
  </si>
  <si>
    <t>Yes - WIN001 part of site</t>
  </si>
  <si>
    <t>35</t>
  </si>
  <si>
    <t>Stancombe Wood lies 1.6km east</t>
  </si>
  <si>
    <t>Romano-British villa lies 240m NE. Camp on Langley Hill 1km west. Winchcombe Abbey lies 700m south</t>
  </si>
  <si>
    <t>Winchcombe Conservation Area lies 360m SE</t>
  </si>
  <si>
    <t>Via Clarendon Road and Kyderminster Road to be confirmed by Highways technical assessment</t>
  </si>
  <si>
    <t xml:space="preserve">Vacant greenfield land, not currently actively grazed or farmed. The site is to the north of Winchcombe and lies along the eastern settlement boundary. The development would effectively round-off the settlement edge sitting between the existing residential development to the east, cemetery to the north and allotments to the west given its size and relationship with the existing edge. The site is located within the AONB. The site is assessed as being of Low landscape sensitivity. </t>
  </si>
  <si>
    <t>Within the AONB.  Landscape sensitivity to be assessed as part of the updated SLP evidence base.</t>
  </si>
  <si>
    <t>WIN010</t>
  </si>
  <si>
    <t>Land to the west of Winchcombe</t>
  </si>
  <si>
    <t>Yes - WIN017</t>
  </si>
  <si>
    <t>125</t>
  </si>
  <si>
    <t>21/00496/FUL - Proposed residential development comprising 100 dwellings (including 50 affordable dwellings), new vehicular access off Delavale Road (following the demolition of 26 Delavale Road), public open space and associated landscaping and engineering works. Permit.</t>
  </si>
  <si>
    <t>Within the settlement of Winchcombe</t>
  </si>
  <si>
    <t>Stancombe Wood lies 1.5km east</t>
  </si>
  <si>
    <t>Romano-British villa lies 310m NE. Winchcombe Abbey lies 310m SE. Camp on Langley Hill lies 880m NW</t>
  </si>
  <si>
    <t>Winchcombe Conservation Area lies 280m SE</t>
  </si>
  <si>
    <t>Via Knottes Close and Orchard Road / Harvey's Lane to be confirmed by Highways technical assessment</t>
  </si>
  <si>
    <t xml:space="preserve">The site comprises agricultural land adjacent to Winchcombe with views to Cotswold escarpment and surrounding countryside. Rural to urban fringe location. The site is located within the AONB. The site is of Low landscape sensitivity. </t>
  </si>
  <si>
    <t xml:space="preserve">Existing permission on part of the site, considered to be deliverable in part for housing. </t>
  </si>
  <si>
    <t>WIN011</t>
  </si>
  <si>
    <t>Land to the north of Corndean Lane, Winchcombe</t>
  </si>
  <si>
    <t>200-250</t>
  </si>
  <si>
    <t>Stancombe Wood lies 750m east</t>
  </si>
  <si>
    <t>Winchcombe Abbey is 115m north. Romano-British villa is 1.1km north. Camp on Langley Hill lies 1.4km NW</t>
  </si>
  <si>
    <t>Part of the site lies within Winchcombe Conservation Area and part abuts the Conservation Area boundary</t>
  </si>
  <si>
    <t>Via Cotswold Way to be confirmed by Highways technical assessment</t>
  </si>
  <si>
    <t xml:space="preserve">The site comprising agricultural land is located to the south of Winchcombe, a small town in the Cotswolds. The site is located within the AONB and the northern extremity of the site falls within the Conservation Area. The site is assessed as having High landscape sensitivity. </t>
  </si>
  <si>
    <t>WIN012</t>
  </si>
  <si>
    <t>Land to the west of Rushley Lane, Winchcombe</t>
  </si>
  <si>
    <t>Stancombe Wood lies 720m east</t>
  </si>
  <si>
    <t>Romano-British villa lies 555m NW. Winchcombe Abbey lies 450m SW. Camp on Langley Hill lies 880m NW</t>
  </si>
  <si>
    <t>Site lies within Winchcombe Conservation Area boundary</t>
  </si>
  <si>
    <t>Via Broadway Road to be confirmed by Highways technical assessment</t>
  </si>
  <si>
    <t>No - Opposite The Dell and Land between River Isbourne and B4632 (LGS)</t>
  </si>
  <si>
    <t xml:space="preserve">The vacant site is located to the east of Winchcombe, a small town in the Cotswolds. The site is located within the AONB and Conservation Area.  The site is assessed as having Medium landscape and High visual sensitivity. </t>
  </si>
  <si>
    <t>WIN013</t>
  </si>
  <si>
    <t>Almsbury Farm, Vineyard Street, Winchcombe</t>
  </si>
  <si>
    <t>Yes - Part of WIN007</t>
  </si>
  <si>
    <t>Vacant agricultural buildings</t>
  </si>
  <si>
    <t>21/01496/FUL / 21/01497/LBC Redevelopment and conversion of Almsbury Farm Barns to provide a mixed residential and commercial development, comprising of circa. 900 sqm of Class E commercial floor space and 18 new residential units. Including demolition of non-historic portal framed barns and the provision of new car parking, landscaping and associated infrastructure. Awaiting decision.</t>
  </si>
  <si>
    <t>Stancombe Wood lies 1.2km east</t>
  </si>
  <si>
    <t>Winchcombe Abbey lies 170m north</t>
  </si>
  <si>
    <t>Via Vineyard Street to be confirmed by Highways technical assessment</t>
  </si>
  <si>
    <t xml:space="preserve">The site comprises vacant agricultural buildings, comprising of a mix of traditional and non-traditional structures located to the south of Winchcombe, a small town in the Cotswolds. The site is located within the AONB and Conservation Area. The site is assessed as having High landscape sensitivity. </t>
  </si>
  <si>
    <t>WIN014</t>
  </si>
  <si>
    <t>Land adjacent to Sudeley Mill Cottages, Castle Street, Winchcombe</t>
  </si>
  <si>
    <t>Stancombe Wood lies 870m east</t>
  </si>
  <si>
    <t>Winchcombe Abbey lies 250m north. Romano-British villa lies 1km NW</t>
  </si>
  <si>
    <t>Via Castle Street to be confirmed by Highways technical assessment</t>
  </si>
  <si>
    <t xml:space="preserve">The vacant paddock site is located to the south of Winchcombe, a small town in the Cotswolds. The site is located within the AONB and Conservation Area adjacent to a listed building. The site is assessed as being of High landscape sensitivity. </t>
  </si>
  <si>
    <t>WIT001</t>
  </si>
  <si>
    <t>Land at Birdlip Hill, Great Witcombe GL34SN</t>
  </si>
  <si>
    <t>Great Witcombe</t>
  </si>
  <si>
    <t>No - Cotswolds Commons &amp; Beechwoods lie 950 SW. Knap House Quarry lies 1.4km SE. Crickley Hill and Barrow Wake lies 1.5km NE</t>
  </si>
  <si>
    <t>Witcombe Reservoirs lie 180m SW. Coopers Hill and Witcombe Wood lie 950m SE</t>
  </si>
  <si>
    <t>Great Witcombe Romano-British villa lies 1.2km SW. High Brotheridge Camp lies 1.5km SW. Crickley Hill Camp lies 1.5 km NE</t>
  </si>
  <si>
    <t>Via Birdlip Hill to be confirmed by Highways technical assessment</t>
  </si>
  <si>
    <t>The site is agricultural land and lies within the AONB at Birdlip Hill Great Witcombe. The site lies within the Minerals Safeguarded/Consultation Area Minerals Resource Area for Sand &amp; Gravel. Tadleys (Grade II) lies adjacent to the site., Church of St Mary (Grade I) lies180m to the south and  Willow Farm lies 165m east.</t>
  </si>
  <si>
    <t>WIT002</t>
  </si>
  <si>
    <t>Land at Church Farm, Great Witcombe, GL34TS</t>
  </si>
  <si>
    <t>Residential, paddock</t>
  </si>
  <si>
    <t>Residential, sports/leisure</t>
  </si>
  <si>
    <t>Adjacent to the settlement of Great Witcombe</t>
  </si>
  <si>
    <t>No - Cotswolds Commons &amp; Beechwoods lie 1.3km west. Knap House Quarry lies 1.4km east. Crickley Hill and Barrow Wake lies 1.8km NE</t>
  </si>
  <si>
    <t>Witcombe Reservoirs lie 150m west. Coopers Hill and Witcombe Wood lie 795m SE</t>
  </si>
  <si>
    <t>Great Witcombe Romano-British villa lies 970m SW. High Brotheridge Camp lies 1.3km SW. Crickley Hill Camp lies 2km NE</t>
  </si>
  <si>
    <t>Via unnamed road off Birdlip Hill to be confirmed by Highways technical assessment</t>
  </si>
  <si>
    <t xml:space="preserve">The site is located at Church Farm, Great Witcombe and is  in part residential, part equestrian use. The site is located within the AONB. </t>
  </si>
  <si>
    <t>WOO001</t>
  </si>
  <si>
    <t>Land south of Two Hedges Road</t>
  </si>
  <si>
    <t>Woodmancote</t>
  </si>
  <si>
    <t>Yes - WOO007</t>
  </si>
  <si>
    <t>Adjacent to the settlement of Woodmancote</t>
  </si>
  <si>
    <t>No - Cleeve Common lies 1.2km east</t>
  </si>
  <si>
    <t>Nottingham Hill and Bushcombe Wood lie 1km NE. Nutterswood, Thrift Wood, Shutfield Wood, Queenswood Farm lie 1.2km east</t>
  </si>
  <si>
    <t>The Ring, Cleeve Hill Brockhampton lies 1.5km E</t>
  </si>
  <si>
    <t>Woodmancote Conservation Area lies 290m NE</t>
  </si>
  <si>
    <t>Via Two Hedges Road / New Road to be confirmed by Highways technical assessment</t>
  </si>
  <si>
    <t xml:space="preserve">The site comprises of predominantly agricultural land to the south of Woodmancote, a village narrowly separated from Bishop's Cleeve by the Gloucestershire/Warwickshire Railway. The site is located within the Green Belt and Conservation Area. In terms of landscape sensitivity the site is determined as having High-Medium sensitivity in the JCS analysis and Low landscape and Medium visual in the TBP study. </t>
  </si>
  <si>
    <t>The site is within the Green Belt, the role of the Green Belt will be reviewed as part of the evidence update of the SLP.   Also within SLA. Landscape sensitivity to be assessed as part of the updated SLP evidence base.</t>
  </si>
  <si>
    <t>WOO003</t>
  </si>
  <si>
    <t>Land at Yew Tree Farm, Bushcombe Lane, Woodmancote</t>
  </si>
  <si>
    <t>Yes - WOO008 part of site</t>
  </si>
  <si>
    <t>Mostly Grade 4, western section Grade 3</t>
  </si>
  <si>
    <t>No - Cleeve Common lies 1.1km SE</t>
  </si>
  <si>
    <t>Nottingham Hill and Bushcombe Wood lie 70m east. Nutterswood, Thrift Wood, Shutfield Wood, Queenswood Farm lie 1.1km SE</t>
  </si>
  <si>
    <t>Nottingham Hill Camp lies 700m NE</t>
  </si>
  <si>
    <t>Woodmancote Conservation Area lies 270m south</t>
  </si>
  <si>
    <t>Via Butts Lane / Bushcombe Lane to be confirmed by Highways technical assessment</t>
  </si>
  <si>
    <t xml:space="preserve">Sloping agricultural land in AONB. Potential construction issues on steep land. </t>
  </si>
  <si>
    <t>WOO004</t>
  </si>
  <si>
    <t>Woodmancote Park Homes, North, Woodmancote</t>
  </si>
  <si>
    <t>Touring caravan site</t>
  </si>
  <si>
    <t>Detached from but in proximity to the settlement of Woodmancote</t>
  </si>
  <si>
    <t>Nottingham Hill and Bushcombe Wood lie 700m east. Nutterswood, Thrift Wood, Shutfield Wood, Queenswood Farm lie 1.1km SE</t>
  </si>
  <si>
    <t>Nottingham Hill Camp lies 1km NE</t>
  </si>
  <si>
    <t>Bishop's Cleeve Conservation Area lies 530m SW</t>
  </si>
  <si>
    <t>Via Willow Drive to be confirmed by Highways technical assessment</t>
  </si>
  <si>
    <t>Existing touring caravan site adjacent to the Cotswolds AONB at Woodmancote.</t>
  </si>
  <si>
    <t>Adjacent to the Cotswolds AONB. Poor relationship with existing settlement. The Landscape Character Assesment and Sensitivity Study will be reviewed and assessed as part of the emerging evidence for the SLP.</t>
  </si>
  <si>
    <t>WOO005</t>
  </si>
  <si>
    <t>Woodmancote Park Homes, South, Woodmancote</t>
  </si>
  <si>
    <t>Nottingham Hill and Bushcombe Wood lie 625m east</t>
  </si>
  <si>
    <t>Bishop's Cleeve Conservation Area lies 550m west. Woodmancote Conservation Area lies 550m SE</t>
  </si>
  <si>
    <t xml:space="preserve">Existing touring caravan site adjacent to the Cotswolds AONB at Woodmancote. Access would be through existing residential area/caravan site. </t>
  </si>
  <si>
    <t xml:space="preserve">Adjacent to the Cotswolds AONB, Landscape sensitivity to be assessed as part of the updated SLP evidence base. </t>
  </si>
  <si>
    <t>WOO006</t>
  </si>
  <si>
    <t>Land to the west of New Road, Woodmancote</t>
  </si>
  <si>
    <t>Yes - Part of WOO007</t>
  </si>
  <si>
    <t>Nottingham Hill and Bushcombe Wood lie 930m NE. Nutterswood, Thrift Wood, Shutfield Wood, Queenswood Farm lie 1.1km SE</t>
  </si>
  <si>
    <t>The Ring, Cleeve Hill Brockhampton lies 1.4km E</t>
  </si>
  <si>
    <t>Woodmancote Conservation Area lies 270m NE</t>
  </si>
  <si>
    <t>Via Poplar Crescent to be confirmed by Highways technical assessment</t>
  </si>
  <si>
    <t xml:space="preserve">Agricultural land within the Green Belt and Special Landscape Area to the south of the settlement boundary of Woodmancote, a predominantly residential village adjacent to Bishop's Cleeve to the north of Cheltenham. </t>
  </si>
  <si>
    <t xml:space="preserve">Within the Green Belt as defined by the adopted JCS. The site is within the Green Belt, the role of the Green Belt will be reviewed as part of the evidence update of the SLP.   </t>
  </si>
  <si>
    <t>WOO007</t>
  </si>
  <si>
    <t>Land south of Two Hedges Road, Bishop's Cleeve</t>
  </si>
  <si>
    <t>Yes - WOO001 &amp; WOO006 part of site</t>
  </si>
  <si>
    <t>Nottingham Hill and Bushcombe Wood lie 915m NE. Nutterswood, Thrift Wood, Shutfield Wood, Queenswood Farm lie 1.1km east</t>
  </si>
  <si>
    <t>Agricultural land in the Green Belt and Special Landscape Area. High to medium landscape sensitivity as defined in the JCS Landscape Sensitivity Assessment. Within the Green Belt as defined by the adopted JCS.</t>
  </si>
  <si>
    <t>The site is within the Green Belt, the role of the Green Belt will be reviewed as part of the evidence update of the SLP.   Also within the Special Landscape Area. Policy designations will be subject to review in the SLP. Landscape sensitivity to be assessed as part of the updated SLP evidence base.</t>
  </si>
  <si>
    <r>
      <rPr>
        <u/>
        <sz val="9"/>
        <color rgb="FF000000"/>
        <rFont val="Calibri"/>
        <family val="2"/>
      </rPr>
      <t xml:space="preserve">Reason for Abeyance
</t>
    </r>
    <r>
      <rPr>
        <sz val="9"/>
        <color rgb="FF000000"/>
        <rFont val="Calibri"/>
        <family val="2"/>
      </rPr>
      <t>1. Site permitted
2. Site not suitable
3. Evidence that site no longer available 
4. No recent information on availability - no update in the last 5 years
5. Duplicate or newer site submitted with new reference</t>
    </r>
  </si>
  <si>
    <t>Site 
Reference</t>
  </si>
  <si>
    <t>ASHC009</t>
  </si>
  <si>
    <t xml:space="preserve">Land to the east of Fitzhamon Park, Ashchurch </t>
  </si>
  <si>
    <t>DOW002</t>
  </si>
  <si>
    <t>Land to the east of Brook Lane, Down Hatherley</t>
  </si>
  <si>
    <t>SHUR002</t>
  </si>
  <si>
    <t xml:space="preserve">Land at Oaklands and Chargrove House Shurdington </t>
  </si>
  <si>
    <t>TEWK006</t>
  </si>
  <si>
    <t>Tewkesbury Garden Centre</t>
  </si>
  <si>
    <t>WOO002</t>
  </si>
  <si>
    <t>Land at Folly Farm, Woodmancote</t>
  </si>
  <si>
    <t>TEWK016</t>
  </si>
  <si>
    <t>MAFF Site, Tewkesbury</t>
  </si>
  <si>
    <t>Ward</t>
  </si>
  <si>
    <t>Area within 
Flood Zone 3 (% of site)</t>
  </si>
  <si>
    <t>Gross Site Area
(hectares)</t>
  </si>
  <si>
    <t>Net Site Area (hectares) (excluding area in Flood Zone 3)</t>
  </si>
  <si>
    <t>Indicative Housing Density
(dwellings per hectare)</t>
  </si>
  <si>
    <t>Site Yield Conclusion</t>
  </si>
  <si>
    <t>Current Planning Status
(has planning permission or not) as at October 2023</t>
  </si>
  <si>
    <t>Relationship to Existing Settlement</t>
  </si>
  <si>
    <t>Site Affected by Flooding?
(yes/no)</t>
  </si>
  <si>
    <t>Cotswolds National Landscape
(within Yes/No)
(formerly the Cotswolds Area of Outstanding Natural Beauty)</t>
  </si>
  <si>
    <t>Tree Preservation Orders
(within the site - Yes/No)</t>
  </si>
  <si>
    <t>Within a Special Landscape Area
(SLA)</t>
  </si>
  <si>
    <t>Sites of Special Scientific Interest (SSSI)
(within the site - Yes/No)</t>
  </si>
  <si>
    <t xml:space="preserve">Proximity to European sites (Special Area of Conservation, Special Protection Area and/or Ramsar site) </t>
  </si>
  <si>
    <t>Proximity to Local Wildlife Sites
(within 500 metres)</t>
  </si>
  <si>
    <t>Proximity to Grade I, II or Grade II* listed buildings (within 250 metres)</t>
  </si>
  <si>
    <t xml:space="preserve">Proximity to conservation areas
(within 500m) </t>
  </si>
  <si>
    <t>Mineral Safegarding Area for Sand and Gravel</t>
  </si>
  <si>
    <t xml:space="preserve">Sewage Treatment works / Cordon Sanitaire  </t>
  </si>
  <si>
    <t>Public Rights of Way network (PRoW)
(on site yes/no)</t>
  </si>
  <si>
    <t>Local Green Space (LGS) within site (% of site)</t>
  </si>
  <si>
    <t xml:space="preserve">Overcome Constraints
(A Summary of the constraints which would need to be overcome in order to bring the site forward for development.) </t>
  </si>
  <si>
    <t>0-5 Years</t>
  </si>
  <si>
    <t>6-10 Years</t>
  </si>
  <si>
    <t>11-15 Years</t>
  </si>
  <si>
    <t>S001</t>
  </si>
  <si>
    <t>North West Cheltenham (previously known as Land to the north west of Cheltenham within Cheltenham)</t>
  </si>
  <si>
    <t>Swindon Village</t>
  </si>
  <si>
    <t>262</t>
  </si>
  <si>
    <t>None</t>
  </si>
  <si>
    <t>Mixed Use</t>
  </si>
  <si>
    <t>16/02000/OUT | Up to 4115 new homes providing a range and choice of mix and tenure, including affordable housing (C3) and elderly persons accommodation (C2 up to 200 rooms), 24 ha of employment generating uses including 10 ha B1 business park (up to 40,000 sqm), a hotel (C1 up to 100 rooms), and mixed use centres providing retail uses and community facilities (A1 - A5 up to 6,150 sqm, D1/D2 up to 1,000 sqm) A transport hub and public transport inter change, primary and secondary school education (D2), new areas of green infrastructure including areas of play sports hub, woodland planting, allotments and habitat at creation, creation of new means of access onto Tewkesbury Road and Manor Road, new footways and cycleways, and drainage infrastructure.</t>
  </si>
  <si>
    <t>Not within the built up area of Cheltenham</t>
  </si>
  <si>
    <t>In the zone of influence for Cotswold Beechwoods Special Area of Conservation (SAC)</t>
  </si>
  <si>
    <t>Moat House moated site approximately 220m to the southwest, south of Tewkesbury Road.</t>
  </si>
  <si>
    <t>Via A4019 Tewkesbury Road, secondary access from Runnings Road / Manor Road, and public transport only access to Swindon Village via Quat Goose Lane, to be confirmed by Highways technical assessment</t>
  </si>
  <si>
    <t>The site is located adjacent to the north-western edge of Cheltenham, north of the A4019 Tewkesbury Road and west of the Gallagher Retail Park, Kingsditch Industrial Estate and Swindon Village. The site is allocated in the JCS 2017 for mixed use development (Policy A4 North West Cheltenham). The land is predominantly in agricultural use, is relatively flat with a number of hedgrows, trees and water courses within the site. An area to the east of the site, adjacent to Swindon Village is designated Local Green Space.</t>
  </si>
  <si>
    <t>Constraints can be overcome. Policy A4 - North West Cheltenham of the JCS sets out a number of site specific requirement to overcome the constraints and mitigate against the impacts of the proposed development.</t>
  </si>
  <si>
    <t xml:space="preserve">Suitable for housing and employment.
</t>
  </si>
  <si>
    <t>S011</t>
  </si>
  <si>
    <t>The Paddocks, Swindon Lane</t>
  </si>
  <si>
    <t>Prestbury</t>
  </si>
  <si>
    <t>Agriculture, single dwelling</t>
  </si>
  <si>
    <t xml:space="preserve">21/02505/FUL - Demolition of the existing 
property and the construction of two 2 storey 
dwellings. – Refused. Appeal Pending. </t>
  </si>
  <si>
    <t>Existing access to the south via Swindon Lane to be confirmed by Highways technical assessment</t>
  </si>
  <si>
    <t>The site includes a residential dwelling and curtilage. However, it is located outside of the built up area of Cheltenham to the north. The site lies within the Green Belt. It forms part of a wider Strategic Segment of Land which was identified in the JCS Green Belt Review 2011 (NE18) which, overall, was judged to make a significant contribution towards Green Belt purposes.</t>
  </si>
  <si>
    <t>The site is within the Green Belt, however the role of the green belt will be reviewed as part of the evidence update of the SLP.</t>
  </si>
  <si>
    <t>Potentially suitable for housing. The site is within the green belt, the role of the green belt will be reviewed as part of the evidence update of the SLP.</t>
  </si>
  <si>
    <t>S012</t>
  </si>
  <si>
    <t>Land at Hunting Butts (east), Evesham Road</t>
  </si>
  <si>
    <t>Swindon Village / Prestbury</t>
  </si>
  <si>
    <t>Residential or employment</t>
  </si>
  <si>
    <t>Via Evesham Road and Swindon Lane to be confirmed by Highways technical assessment</t>
  </si>
  <si>
    <t>A greenfield site, currently in use as an overflow car park for the Racecourse. The site is located outside of the built up area of Cheltenham to the north. The site lies within the Green Belt. It forms part of a wider Strategic Segment of Land which was identified in the JCS Green Belt Review 2011 (NE18) which, overall, was judged to make a significant contribution towards Green Belt purposes.</t>
  </si>
  <si>
    <t>S017</t>
  </si>
  <si>
    <t>Land off New Barn Lane 3 (south of Racecourse)</t>
  </si>
  <si>
    <t>There is currently no pedestrian or vehicular access into the site. 
Public Right of Way adjoins the northern boundary of the site. 
Apple Close adjoins the eastern boundary, which appears to be the only option for future access. To be confirmed by Highways technical assessment</t>
  </si>
  <si>
    <t>A greenfield site, the majority of which, except for the proposed access, is outside of the of the built up area of Cheltenham. Except for the proposed access, the majority of the site is within the Green Belt. It forms part of a wider Strategic Segment of Land which was identified in the JCS Green Belt Review 2011 (NE22) which, overall, was judged to make a significant contribution towards Green Belt purposes.</t>
  </si>
  <si>
    <t>Potentially available</t>
  </si>
  <si>
    <t>S019</t>
  </si>
  <si>
    <t>Land east of Cheltenham Racecourse 2, Park Lane</t>
  </si>
  <si>
    <t>Moated site adjacent to the northern boundary approximately 570m west of Laxton Meadow Farm.</t>
  </si>
  <si>
    <t>Via Park Lane to be confirmed by Highways technical assessment</t>
  </si>
  <si>
    <t>Yes - small area  in north east corner of the site</t>
  </si>
  <si>
    <t>A greenfield site located outside of the built up area of Cheltenham to the east, adjacent to Cheltenham racecourse to the west. The site lies within the Green Belt. It forms part of a wider Strategic Segment of Land which was identified in the JCS Green Belt Review 2011 (NE22) which, overall, was judged to make a significant contribution towards Green Belt purposes.</t>
  </si>
  <si>
    <t>S023</t>
  </si>
  <si>
    <t>Prior's Farm Fields</t>
  </si>
  <si>
    <t>Oakley</t>
  </si>
  <si>
    <t>Balancing pond.
Blancing pond, existing open space and playing fields have been discounted from the site area.</t>
  </si>
  <si>
    <t>Greenfield, public open space, playing fields</t>
  </si>
  <si>
    <t>Via Imjin Road to be confirmed by Highways technical assessment</t>
  </si>
  <si>
    <t>A greenfield site located outside of the built up area of Cheltenham. The western part of the site is a designated public open space, including playing pitches and a play area, and the eastern part of the site is open fields but also includes a balancing pond of the Whaddon flood alleviation scheme. The site is adjacent to the Cotswolds Area of Outstanding Natural Beauty. Flood zone 3 indentified upon site, flood risk associated with Wyman's Brook which runs along the southern boundary. A tributary of Wyman's Brook runs along the northern boundary.</t>
  </si>
  <si>
    <t>Constraints can be overcome. Policy HD7 (Priors Farm Fields) of the CBC Plan 2020 sets sets out a number of site specific requirement to overcome the constraints and mitigate against the impacts of the proposed development.</t>
  </si>
  <si>
    <t>Suitable for housing.</t>
  </si>
  <si>
    <t>S029</t>
  </si>
  <si>
    <t>Land south of Glenfall Way</t>
  </si>
  <si>
    <t>Battledown</t>
  </si>
  <si>
    <t>Gated vehicular and pedestrian access exists from Glenfall Way to be confirmed by Highways technical assessment</t>
  </si>
  <si>
    <t>A greenfield site located outside of the built up area of Cheltenham and within the Cotswolds Area of Outstanding Natural Beauty.</t>
  </si>
  <si>
    <t>S033a</t>
  </si>
  <si>
    <t>Land at Leckhampton, off Shurdington Road (north west)</t>
  </si>
  <si>
    <t>Leckhampton</t>
  </si>
  <si>
    <t>Agriculture, garden nursery</t>
  </si>
  <si>
    <t>Yes - Hatherley Brook runs through the centre of the site</t>
  </si>
  <si>
    <t>Via Shurdington Road and Kidnappers Lane to be confirmed by Highways technical assessment</t>
  </si>
  <si>
    <t>A predominantly greenfield site with agricultural buildings and a garden nursery situated in the south west corner. The site is located outside of the built up area of Cheltenham. The Grade II Listed Building of Hampton House is located within 100m to the west of the site. The southern boundary abuts the boundary of the Leckhampton Local Green Space. Potential impacts on the setting of the Cotswolds Area of Outstanding Natural Beauty, located within approximately 700m to the south of the site. Flood zone 3 indentified upon site, flood risk associated with Hatherley Brook which runs through the centre of the site, and flood risk to the east of the site. The site is allocated in the CBC Plan 2020 for mixed-use deveopment - residential development and a secondary school (Policy H2 Land Allocated for Mixed-Use Development; Policy MD4 Leckhampton).</t>
  </si>
  <si>
    <t>Constraints can be overcome. Policy MD4 (Leckhampton) of the CBC Plan 2020 sets sets out a number of site specific requirement to overcome the constraints and mitigate against the impacts of the proposed development.</t>
  </si>
  <si>
    <t>Developable</t>
  </si>
  <si>
    <t>S033b</t>
  </si>
  <si>
    <t>Land at Leckhampton, off Shurdington Road (south east)</t>
  </si>
  <si>
    <t>Moated site and fishponds at Church Far within approximately 150m south west of the site.</t>
  </si>
  <si>
    <t>Via Kidnappers Lane to be confirmed by Highways technical assessment</t>
  </si>
  <si>
    <t>The site is designated as Local Green Space in the CBC Plan 2020 - Policy GI1: Local Green Space (Leckhampton) with the designation applicable to a majority of the site. Potential impacts on the setting of the Cotswolds Area of Outstanding Natural Beauty, located within 700m to the south of the sitePotential impacts on the setting of the Cotswolds Area of Outstanding Natural Beauty, located approximately 200m south of the site. Flood zone 3 indentified upon site through the centre and east of the site.</t>
  </si>
  <si>
    <t>Constraints cannot be overcome, the majority of the site is designated Local Green Space.</t>
  </si>
  <si>
    <t>S035</t>
  </si>
  <si>
    <t>Land at Leckhampton, Church Road &amp; Farm Lane</t>
  </si>
  <si>
    <t>Orchard - area of orchard has been discounted from site area.</t>
  </si>
  <si>
    <t>Field, orchard</t>
  </si>
  <si>
    <t>23/00010/PP1 Appeal of planning application 21/02750/FUL | Residential development of 30 no. dwellings (Class C3) - appeal allowed</t>
  </si>
  <si>
    <t>Grade 3b</t>
  </si>
  <si>
    <t>Moated site and fishponds at Church Far within approximately 200m east of the site.</t>
  </si>
  <si>
    <t>Via Church Lane, Farm Lane to be confirmed by Highways technical assessment</t>
  </si>
  <si>
    <t xml:space="preserve">A greenfield site adjacent to the Cotswolds Area of Outstanding Natural Beauty and to the desingated Leckhampton Local Green Space to the east. To the north of the application site is a cul-de sac - Leckhampton Farm Court, which comprises a small number of dwellings, a number of which are Grade II Listed. Flood zone 3 indentified upon site, flood risk associated with Hatherley Brook which runs along the eastern boundary of the site.
</t>
  </si>
  <si>
    <t>The site is located at the foot of the Cotswold Area of Outstanding Natural Beauty and, in combination with adjacent land, forms part of the setting of the AONB and the semi-rural edge of Cheltenham. The Inspector for Appeal 23/00010/PP1 concluded that tany impact the 
proposal may have on the AONB would not harm its landscape and scenic beauty - the appeal was allowed.</t>
  </si>
  <si>
    <t>S041</t>
  </si>
  <si>
    <t>Arle Nursery &amp; allotments, Old Gloucester Road</t>
  </si>
  <si>
    <t>Springbank</t>
  </si>
  <si>
    <t>Gas pipes located along the line of the northern and eastern boundaries. Gas valve compound on site.</t>
  </si>
  <si>
    <t>Agriculture, garden nursery, allotments</t>
  </si>
  <si>
    <t>Moat House moated site within approximately 140m north of the site.</t>
  </si>
  <si>
    <t>Via Old Gloucester Road to be confirmed by Highways technical assessment</t>
  </si>
  <si>
    <t>A greefield site in agricultural use, allotments and a garden nursery. The River Chelt runs adjacent to the northern boundary. The site is outside of the built up area of Cheltenham, but is allocated for housing development in the CBC Plan 2020 (Policy H1 Land Allocated for Housing Development, part of allocation HD8 Old Gloucester Road).</t>
  </si>
  <si>
    <t>Constraints can be overcome. Policy HD8 (Old Gloucester Road) of the CBC Plan 2020 sets sets out a number of site specific requirement to over come the constraints and mitigate against the impacts of the proposed development.</t>
  </si>
  <si>
    <t>Suitable for housing</t>
  </si>
  <si>
    <t>S045</t>
  </si>
  <si>
    <t>Land at Golden Valley, Pheasant Lane</t>
  </si>
  <si>
    <t>Hester's Way</t>
  </si>
  <si>
    <t>206</t>
  </si>
  <si>
    <t>Agriculture, residential, employment</t>
  </si>
  <si>
    <t>Yes (approx 60%of site)</t>
  </si>
  <si>
    <t>Via B4063, Pheasant Lane to be confirmed by Highways technical assessment</t>
  </si>
  <si>
    <t>A greenfield site located to the west of the built up area of Cheltenham. Part of the site, north of Pheasant Lane is allocated in the JCS plan for mixed-use development. The remainder of the site between Pheasant Lane and the B4063 is within the Green Belt. It forms part of a wider Strategic Segment of Land which was identified in the JCS Green Belt Review 2011 (NE3) which, overall, was judged to make a significant contribution towards Green Belt purposes. Flood zone 3 indentified upon site, flood risk associated with the Hatherley Brook which runs through the northern section of the site.</t>
  </si>
  <si>
    <t>The site is partially within the Green Belt, however the role of the green belt will be reviewed as part of the evidence update of the SLP.</t>
  </si>
  <si>
    <t>Availability unknown</t>
  </si>
  <si>
    <t>Potentially suitable / Suitable in part</t>
  </si>
  <si>
    <t>Potentially suitable for housing and employment. The site is within the green belt, the role of the green belt will be reviewed as part of the evidence update of the SLP.</t>
  </si>
  <si>
    <t>S048</t>
  </si>
  <si>
    <t>Land between A40 and Bamfurlong Lane (east)</t>
  </si>
  <si>
    <t>Employment</t>
  </si>
  <si>
    <t>Via Badgeworth Road to be confirmed by Highways technical assessment</t>
  </si>
  <si>
    <t>The site is in existing employment use and is located off Arle Court roundabout between the B4063 and A40 to the west of Cheltenham. The site lies within the Green Belt but located adajcent to a garden nursery and the built up area of Cheltenham to the east, north and south. It forms part of a wider Strategic Segment of Land which was identified in the JCS Green Belt Review 2011 (NE1) which, overall, was judged to make a significant contribution towards Green Belt purposes.</t>
  </si>
  <si>
    <t>Potentially suitable for housing and employment. The site is within the green belt, the role of the green belt will be reviewed and alternative uses to employment are to be assessed as part of the Employment Land Study as part of the update to the SLP evidence base.</t>
  </si>
  <si>
    <t>S049b</t>
  </si>
  <si>
    <t>Land between A40 and Bamfurlong Lane (west)</t>
  </si>
  <si>
    <t>Field - unused</t>
  </si>
  <si>
    <t>A greenfield site located outside of the bult up area of Cheltenham to the west. The site lies within the Green Belt. It forms part of a wider Strategic Segment of Land which was identified in the JCS Green Belt Review 2011 (NE1) which, overall, was judged to make a significant contribution towards Green Belt purposes.</t>
  </si>
  <si>
    <t>S050a</t>
  </si>
  <si>
    <t>Land off Badgeworth Road, south of North Road West</t>
  </si>
  <si>
    <t>Benhall and the Reddings</t>
  </si>
  <si>
    <t>S155</t>
  </si>
  <si>
    <t>A greenfield site located outside of the bult up area of Cheltenham to the west. The site lies within the Green Belt. It forms part of a wider Strategic Segment of Land which was identified in the JCS Green Belt Review 2011 (SE10) which, overall, was judged to make a significant contribution towards Green Belt purposes.</t>
  </si>
  <si>
    <t>S050b</t>
  </si>
  <si>
    <t>Land north of Branch Road, west of Grovefield Way</t>
  </si>
  <si>
    <t>Via Grovefield Way to be confirmed by Highways technical assessment</t>
  </si>
  <si>
    <t>A greenfield site located outside of the built up area of Cheltenham to the west. The site lies within the Green Belt. It forms part of a wider Strategic Segment of Land which was identified in the JCS Green Belt Review 2011 (SE10) which, overall, was judged to make a significant contribution towards Green Belt purposes.</t>
  </si>
  <si>
    <t>S052</t>
  </si>
  <si>
    <t>Land at the Hayloft (west), The Reddings / Badgeworth Road</t>
  </si>
  <si>
    <t>Electricity pylons on site</t>
  </si>
  <si>
    <t>Fields (unused), residential gardens</t>
  </si>
  <si>
    <t>A greenfield site located outside of the bult up area of Cheltenham to the west. The site lies within the Green Belt. It forms part of a wider Strategic Segment of Land which was identified in the JCS Green Belt Review 2011 (SE10) which, overall, was judged to make a significant contribution towards Green Belt purposes. There is indication of surface water flooding on site.</t>
  </si>
  <si>
    <t>S061</t>
  </si>
  <si>
    <t>Land and buildings at Coronation Square</t>
  </si>
  <si>
    <t>St Marks</t>
  </si>
  <si>
    <t>Mixed use - residential, employment, commercial</t>
  </si>
  <si>
    <t>Site allocated for mixed-use development in the CBC Plan. Current planning applications relating to the change of use, consistent with commercial uses on the site</t>
  </si>
  <si>
    <t>Within the built up area of Cheltenham</t>
  </si>
  <si>
    <t>Approximately 150m - The Poets Conservation Area to the southeast</t>
  </si>
  <si>
    <t>Via Edinburgh Place, Goldsmith Road to be confirmed by Highways technical assessment</t>
  </si>
  <si>
    <t>Existing mixed use development within the built up area of Cheltenham, with no known constraints.</t>
  </si>
  <si>
    <t>Suitable for housing and employment use.</t>
  </si>
  <si>
    <t>S064</t>
  </si>
  <si>
    <t>Christ College Site B</t>
  </si>
  <si>
    <t>St Peters</t>
  </si>
  <si>
    <t>Greenfield - disused playing pitches</t>
  </si>
  <si>
    <t>Site allocated for residential development in the CBC Plan. No current planning application.</t>
  </si>
  <si>
    <t>Via Arle Road to be confirmed by Highways technical assessment</t>
  </si>
  <si>
    <t>A greenfield site within the built up area of Cheltenham, formerly used as school playing pitches. Potential contamination identified on the site. The railway line runs parallel to the eastern boundary. The site is allocated in the CBC Plan 2020 for residential development Policy HD1 (Christ College Site B).</t>
  </si>
  <si>
    <t>Constraints can be overcome. Policy HD1 (Christ College Site B) of the CBC Plan 2020 sets out a number of site specific requirement to overcome the constraints and mitigate against the impacts of the proposed development.</t>
  </si>
  <si>
    <t>S066</t>
  </si>
  <si>
    <t>The Folley, Gardner's Lane</t>
  </si>
  <si>
    <t>Private playing pitches and pavilion</t>
  </si>
  <si>
    <t>Via Gardner’s Lane, near the junction with Swindon Road. Pedestrian/cycle access is also possible at the northern end of the site to Thomond Close and Windyridge Gardens to be confirmed by Highways technical assessment</t>
  </si>
  <si>
    <t>A greenfield site within the built up area of Cheltenham. The site is former private playing fields, no longer deemed to be required by the land owner. No known constraints.</t>
  </si>
  <si>
    <t>Suitable for housing. Potentially suitable for employment subject to further assessment in an Employment Land Study as part of the update to the SLP evidence base.</t>
  </si>
  <si>
    <t>S069</t>
  </si>
  <si>
    <t>Commercial Street Car Park</t>
  </si>
  <si>
    <t>Park</t>
  </si>
  <si>
    <t>Car Park</t>
  </si>
  <si>
    <t>Within the Central Conservation Area.</t>
  </si>
  <si>
    <t>Via Commercial Street to be confirmed by Highways technical assessment</t>
  </si>
  <si>
    <t>A brownfield site, currently used as a car park, located within the built up area of Cheltenham. The site is located within the Suffolks Historic Landscape Character Area, part of the Central Conservation Area. St James's School Grade II Listed Building is adjacent to the western boundary.</t>
  </si>
  <si>
    <t>The design of built development will need to respect and conserve or enhance the character and appearance of the adjacent Listed Building, the Central Conservation Area and Historic Landscape Character Area, including regard to the respective character area appraisal and management plan.</t>
  </si>
  <si>
    <t>Potentially Available</t>
  </si>
  <si>
    <t>Potentially Achievable</t>
  </si>
  <si>
    <t>Potentiallty suitable for housing. Potentially suitable for employment subject to further assessment in an Employment Land Study as part of the update to the SLP evidence base.</t>
  </si>
  <si>
    <t>S076</t>
  </si>
  <si>
    <t>Cakebridge Place</t>
  </si>
  <si>
    <t>Vacant brownfield land</t>
  </si>
  <si>
    <t>Via Prestbury Road to be confirmed by Highways technical assessment</t>
  </si>
  <si>
    <t>A brownfield site, formerly a residential development which has now been demolished, located within the built up area of Cheltenham. Flood zone 3 identified upon site, flood risk associated with Wyman's Brook (culverted) which runs adjacent to the northern boundary.</t>
  </si>
  <si>
    <t>Constraints can be overcome, mitigation for any flood impact due to culverted brook must be provided.</t>
  </si>
  <si>
    <t>Potentially suitable for housing.</t>
  </si>
  <si>
    <t>S079</t>
  </si>
  <si>
    <t>Sherborne Place Car Park</t>
  </si>
  <si>
    <t>All Saints</t>
  </si>
  <si>
    <t>Via Sherborne Place to be confirmed by Highways technical assessment</t>
  </si>
  <si>
    <t>A brownfield site located within the built up area of Cheltenham. The site is located within the Old Town Historic Landscape Character Area, part of the wider Central Conservation Area.</t>
  </si>
  <si>
    <t>The design of built development will need to respect and conserve or enhance character and appearance of the adjacent Listed Building, the Central Conservation Area and Historic Landscape Character Area, including regard to the respective character area appraisal and management plan.</t>
  </si>
  <si>
    <t>Potentially suitable for housing. Potentially suitable for employment subject to further assessment in an Employment Land Study as part of the update to the SLP evidence base.</t>
  </si>
  <si>
    <t>S082</t>
  </si>
  <si>
    <t>Royal Well &amp; Municipal Offices</t>
  </si>
  <si>
    <t>Lansdown</t>
  </si>
  <si>
    <t>Employment, commercial, bus 
station, car park and area of open space</t>
  </si>
  <si>
    <t>Via Royal Well Road to be confirmed by Highways technical assessment</t>
  </si>
  <si>
    <t>The site is currently in employment use, bus station, car park and area of open space, and is located within the built up area of Cheltenham. The site is located within the Montpellier Historic Landscape Character Area, part of the Central Conservation Area. There is 1 Grade I and two Grade II* Listed buildings/assets within the site. The site is allocated in the CBC Plan 2020 for mixed-use development (Policy H2 Land Allocated for Mixed-use Development; Policy MD3 Royal Well and Municipal Offices).</t>
  </si>
  <si>
    <t>Constraints can be overcome. Policy MD3 (Royal Well and Municipal Offices) of the CBC Plan 2020 sets out a number of site specific requirements to over come the constraints and mitigate against the impacts of the proposed development.</t>
  </si>
  <si>
    <t>Suitable for housing and employment.</t>
  </si>
  <si>
    <t>S084</t>
  </si>
  <si>
    <t>Land at Chelt Walk</t>
  </si>
  <si>
    <t>Car park</t>
  </si>
  <si>
    <t>Via Jessop Avenue to be confirmed by Highways technical assessment</t>
  </si>
  <si>
    <t>A brownfield site, currently used as a car park, located within the built up area of Cheltenham. The site and surrounding land is located within flood zone 3. The site is allocated in the CBC Plan 2020 for employment use (Policy EM1 Employment Land and Buildings - d) Land at Chelt Walk, Town Centre (E4)).</t>
  </si>
  <si>
    <t>Constraints can be overcome. Policy EM1 (E4 Land at Chelt Walk) of the CBC Plan 2020 sets out a number of site specific requirements to over come the constraints and mitigate against the impacts of the proposed development.</t>
  </si>
  <si>
    <t>Unsuitable for housing – a substantive area of the site is significantly constrained by Flood Zone 3.  Potentially suitable for employment uses that are classified as flood risk vulnerability classification 'less vulnerable' and have passed the Exception Test. Suitability for employment also subject to further assessment in an Employment Land Study as part of the update to the SLP evidence base.</t>
  </si>
  <si>
    <t>S089</t>
  </si>
  <si>
    <t>Rear of High Street Car Park</t>
  </si>
  <si>
    <t>Via St George's Place to be confirmed by Highways technical assessment</t>
  </si>
  <si>
    <t>A brownfield site within the built up area of Cheltenham. The site is located within the Old Town Historic Landscape Character Area, part of the wider Central Conservation Area.</t>
  </si>
  <si>
    <t>The design of built development will need to respect and conserve or enhance character and appearance of the Central Conservation Area and Historic Landscape Character Area, including regard to the respective character area appraisal and management plan.</t>
  </si>
  <si>
    <t>uitable for housing and potentially suitable for employment subject to further assessment in an Employment Land Study as part of the update to the SLP evidence base.</t>
  </si>
  <si>
    <t>S093</t>
  </si>
  <si>
    <t>Former Monkscroft Primary</t>
  </si>
  <si>
    <t>Playing Fields (disused)</t>
  </si>
  <si>
    <t>Abuts the boundary of the Poets Conservation Area.</t>
  </si>
  <si>
    <t xml:space="preserve">Via Shelley Road albeit in an altered form. There is an additional vehicular entrance on Shakespeare Road to be confirmed by Highways technical assessment  </t>
  </si>
  <si>
    <t>Yes - North Eastern Corner in Sand and Gravel Area</t>
  </si>
  <si>
    <t>The site is located within the built up area of Cheltenham and includes the disused playing fields of the former Monkscroft Primary School, between Shakespeare Road to the north and Shelley Road to the south. The main school buildings have been demolished and replaced with a residential care home. The field has no public access or rights of way across it. To the east of the site is the Poets (St. Marks) Conservation Area. The site is allocated for residential development in the CBC Plan 2020 (Policy H1 Land Allocated for Housing Development; Policy HD2 Former Monkscroft Primary School).</t>
  </si>
  <si>
    <t>Constraints can be overcome. Policy HD2 (Former Monkscroft Primary School) of the CBC Plan 2020 sets out a number of site specific requirements to overcome the constraints and mitigate against the impacts of the proposed development.</t>
  </si>
  <si>
    <t>S094</t>
  </si>
  <si>
    <t>Land at Stone Crescent</t>
  </si>
  <si>
    <t>Greenfield</t>
  </si>
  <si>
    <t>22/01891/FUL Construction of 6 semi-detached dwellings - permitted
18/02215/FUL | Construction of 13 dwellings and ancillary works - permitted</t>
  </si>
  <si>
    <t>Via Stone Crescent to be confirmed by Highways technical assessment</t>
  </si>
  <si>
    <t>A greenfield site located within the built up area of Cheltenham, between playing fields and residential development. The site is private land and does not include any designated public open space. No known constraints on the site.</t>
  </si>
  <si>
    <t>S101</t>
  </si>
  <si>
    <t xml:space="preserve">Swindon Road Depot </t>
  </si>
  <si>
    <t>Household Waste Recycling Centre</t>
  </si>
  <si>
    <t>Via Swindon Road to be confirmed by Highways technical assessment</t>
  </si>
  <si>
    <t>The site is within the built up area of Cheltenham and is in existing commercial/employment use and a waste recycling centre. Constraints include potential for contamination and flood risk along the eastern boundary.</t>
  </si>
  <si>
    <t>Constraints can be overcome if the waste centre is relocated.</t>
  </si>
  <si>
    <t>Unsuitable for housing, potentially suitable for employment subject to further assessment in an Employment Land Study as part of the update to the SLP evidence base.</t>
  </si>
  <si>
    <t>S109</t>
  </si>
  <si>
    <t>Land at Oakley Farm</t>
  </si>
  <si>
    <t>21/00005/PP1 outline application for development comprising of up to 250 residential dwellings including provision of associated infrastructure, ancillary facilities, open space and landscaping, demolition of existing buildings and formation of new vehicular access from Harp Hill - appeal allowed.</t>
  </si>
  <si>
    <t>Yes - 469m</t>
  </si>
  <si>
    <t>Battledown Camp approximately 150m south of the site.</t>
  </si>
  <si>
    <t>Via Harp Hill to be confirmed by Highways technical assessment</t>
  </si>
  <si>
    <t>A greenfield site located outside of the built up area of Cheltenham, but located within the Cotswolds AONB.</t>
  </si>
  <si>
    <t>The site is constrained in line with policy. However, the site was considered through the appeal process (21/00005/PP1) to be suitable for residential development.</t>
  </si>
  <si>
    <t>S110</t>
  </si>
  <si>
    <t>North Place and Portland Street</t>
  </si>
  <si>
    <t>St Pauls</t>
  </si>
  <si>
    <t>12/01612/FUL - The erection of a mixed use development, comprising 5,792 sqm of Use Class A1 development, 336 sqm of Use Class A3, a five storey car park, and 143 residential units, together with other associated works - permitted.</t>
  </si>
  <si>
    <t>Via A1049 and North Place to be confirmed by Highways technical assessment</t>
  </si>
  <si>
    <t>A brownfield site, currently in use as a car park, located within the built up area of Cheltenham. The Grade II* listed Holy Trinity Church is opposite the site. The site is located within the Old Town Historic Landscape Character Area, part of the wider Central Conservation Area. The site is in single party control. There is a restrictive covenant on the site requiring the provision of 40% affordable housing with any redevelopment scheme. The majority of the site is contaminated, associated with the historic use as a bus depot which may present some viability challenges.</t>
  </si>
  <si>
    <t xml:space="preserve">The design of built development will need to respect and conserve or enhance character and appearance of the adjacent Listed Building, the Central Conservation Area and Historic Landscape Character Area, including regard to the respective character area appraisal and management plan. Contamination will need to be explored along with affordable housing covenant. Viability issues to the site will need to be overcome. </t>
  </si>
  <si>
    <t>S127</t>
  </si>
  <si>
    <t>Land south east of Ham Road</t>
  </si>
  <si>
    <t>Grassland/agriculture</t>
  </si>
  <si>
    <t>Potentially from Ham Road to be confirmed by Highways technical assessment</t>
  </si>
  <si>
    <t>A greenfield site located outside of the built up area of Cheltenham, within the Cotswolds AONB.</t>
  </si>
  <si>
    <t>The site is within the Cotswolds AONB.</t>
  </si>
  <si>
    <t>Unsuitable for housing and employment. The site is within the Cotswolds AONB.</t>
  </si>
  <si>
    <t>S130</t>
  </si>
  <si>
    <t>Land north west of Grovefield Way</t>
  </si>
  <si>
    <t>Mixed use</t>
  </si>
  <si>
    <t>18/01004/FUL (Allowed on Appeal - APP/B1605/W/18/321476)</t>
  </si>
  <si>
    <t>The site is located within the built up area of Cheltenham and is partially occupied by existing employment and commercial uses. The remaining area to the west of the existing development is greenfield land. The site is an existing allocation for employment use in the CBC Plan 2020 (Policy EM1 Employment Land and Buildings - c) Land north-west of Grovefield Way, The Reddings (E3)). No known constraints on the site.</t>
  </si>
  <si>
    <t xml:space="preserve"> Available</t>
  </si>
  <si>
    <t>Suitable for housing and employment .</t>
  </si>
  <si>
    <t>S132</t>
  </si>
  <si>
    <t>Land south of Hatherley Lane</t>
  </si>
  <si>
    <t>Ancillary land to existing employment units / storage yard.</t>
  </si>
  <si>
    <t>Via Hatherley Lane to be confirmed by Highways technical assessment</t>
  </si>
  <si>
    <t>A brownfield site located within the built up area of Cheltenham, to the south of Hatherley Lane, The Reddings. It lies immediately adjacent to existing employment (offices) and commercial uses. The site is an existing allocation for employment use in the CBC Plan 2020 (Policy EM1 Employment Land and Buildings - b) Land adjacent to B&amp;Q, The Reddings (E2)). There are no known constraints on the site.</t>
  </si>
  <si>
    <t>S135</t>
  </si>
  <si>
    <t>Land off Oakhurst Rise</t>
  </si>
  <si>
    <t>22/00112/OUT | Outline application for residential development of 25 dwellings - access, layout and scale not reserved for subsequent approval | Land Adjacent To Oakhurst Rise Cheltenham Gloucestershire. Refused at Planning Committee and subject to an appeal 23/00020/PP1.</t>
  </si>
  <si>
    <t>2 ancient trees within the site</t>
  </si>
  <si>
    <t>Site is a designated Local Wildlife Site (St Edwards Prep School Meadow)</t>
  </si>
  <si>
    <t>Battledown Camp approximately 400m north east of the site.</t>
  </si>
  <si>
    <t>Approximately 360m north of the Cudnall Street Conservation Area.</t>
  </si>
  <si>
    <t>Via Oakhurst Rise to be confirmed by Highways technical assessment</t>
  </si>
  <si>
    <t>This site is a greenfield site within the built up area of Cheltenham. The site is subject to a number of constraints including Tree Preservation Orders, steep gradients across the site, a Local Wildlife Site on the site, and its close proximity to listed buildings. The site is allocated in the CBC Plan 2020 for housing development (Policy H1 Land Allocated for Housing Development, Policy HD4 Land off Oakhurst Rise).</t>
  </si>
  <si>
    <t>Constraints can be overcome. Policy HD4 (Land off Oakhurst Rise) of the CBC Plan 2020 sets out a number of site specific requirements to overcome the constraints and mitigate against the impacts of the proposed development.</t>
  </si>
  <si>
    <t>S143</t>
  </si>
  <si>
    <t>Land north of Park Lane</t>
  </si>
  <si>
    <t>Moated site approximately 570m west of Laxton Meadow Farm Immediately south of the site</t>
  </si>
  <si>
    <t>Via Spring Lane to be confirmed by Highways technical assessment</t>
  </si>
  <si>
    <t>A greenfield site located outside of the built up area of Cheltenham. The site lies within the Green Belt. It forms part of a wider Strategic Segment of Land which was identified in the JCS Green Belt Review 2011 (NE22) which, overall, was judged to make a significant contribution towards Green Belt purposes.</t>
  </si>
  <si>
    <t>S144</t>
  </si>
  <si>
    <t>210 Hatherley Road</t>
  </si>
  <si>
    <t>Warden Hill</t>
  </si>
  <si>
    <t>Previously Developed Land Class B2 General Industrial</t>
  </si>
  <si>
    <t>Residential_x000D_</t>
  </si>
  <si>
    <t>Via Hatherly Road to be confirmed by Highways technical assessment</t>
  </si>
  <si>
    <t>A brownfield site in existing employment use located within the built up area of Cheltenham. Contamination recorded on the site, associated with the existing employment use.</t>
  </si>
  <si>
    <t>If contamination can be explored and mitigated, the site will be suitable for redevelopment.</t>
  </si>
  <si>
    <t>Alternative uses to employment to be assessed as part of the Employment Land Study as part of the update to the SLP evidence base.</t>
  </si>
  <si>
    <t>S145</t>
  </si>
  <si>
    <t>Former Leckhampton Reservoir</t>
  </si>
  <si>
    <t>Western parcel is the Leckhampton underground reservoir (disused)</t>
  </si>
  <si>
    <t>Parcel 1 Trees/Scrubland that abuts the western parcel. The western is a disused underground reservoir (water storage - Use Class B8).</t>
  </si>
  <si>
    <t>Thw estern parcel is located within the Green Belt. The eastern parcel is outside but adjacent to the Green Belt boundary.</t>
  </si>
  <si>
    <t>Via Leckhampton Road to be confirmed by Highways technical assessment</t>
  </si>
  <si>
    <t>The site comprises of two parcels of land. The smaller linear parcel has signficant tree and scrubland coverage and is not contiguous with the existing built form and has limited potential for development. The second parcel is a covered reservoir in the Cotswolds AONB and Green belt.</t>
  </si>
  <si>
    <t>The western parcel is within the Cotswolds AONB and green belt and is a covered reservoir. The eastern parcel is signficantly constrained by the gradient.</t>
  </si>
  <si>
    <t>Unsuitable for housing and employment.</t>
  </si>
  <si>
    <t>S147</t>
  </si>
  <si>
    <t xml:space="preserve">Land off Brockhampton Lane 2, Swindon Village </t>
  </si>
  <si>
    <t>Part of site S001</t>
  </si>
  <si>
    <t>Via Brockhampton Lane to be confirmed by Highways technical assessment</t>
  </si>
  <si>
    <t xml:space="preserve">A greenfield site located to the north of Cheltenham, located outside of the built up area of Cheltenham. The site is within a high-medium Landscape Sensitivity Area. There is indication of surface water running through the two parcels. The southern parcel falls within the Local Green Space designation. </t>
  </si>
  <si>
    <t>The southern part of the site is designated as Local Green Space in the CBC Plan (July 2020). Further assessment would be required of the northern parcel to understand the potential impacts on the Local Green Space.</t>
  </si>
  <si>
    <t>Southern parcel is unsuitable. Northern parcel is potentially suitable</t>
  </si>
  <si>
    <t>The southern parcel is designated as Local Green Space and is considered unsuitable for development. The northern parcel is potentially suitable for housing.</t>
  </si>
  <si>
    <t>S148</t>
  </si>
  <si>
    <t>Land west of Dowdeswell Park, London Road</t>
  </si>
  <si>
    <t>Charlton Kings</t>
  </si>
  <si>
    <t>The River Chelt runs through the centre of the site</t>
  </si>
  <si>
    <t>o</t>
  </si>
  <si>
    <t>Detached from the Principal Urban Area</t>
  </si>
  <si>
    <t xml:space="preserve">Grade 3/4 </t>
  </si>
  <si>
    <t>478m</t>
  </si>
  <si>
    <t>Via A40 London Road to be confirmed by Highways technical assessment</t>
  </si>
  <si>
    <t>Yes - small area  in south west corner of the site</t>
  </si>
  <si>
    <t>A greenfield site located outside of the built up area of Cheltenham and within the Cotswolds AONB.</t>
  </si>
  <si>
    <t>S149</t>
  </si>
  <si>
    <t>The Maples, The Reddings</t>
  </si>
  <si>
    <t>Residential and garden land.</t>
  </si>
  <si>
    <t>Not an issue</t>
  </si>
  <si>
    <t>Via Fairhaven park off the Reddings to be confirmed by Highways technical assessment</t>
  </si>
  <si>
    <t xml:space="preserve">The site is garden land and would constitute back land development. The site is within the built up area of Cheltenham. The site lies within the Green Belt. It forms part of a wider Strategic Segment of Land which was identified in the JCS Green Belt Review 2011 (SE10) which, overall, was judged to make a significant contribution towards Green Belt purposes. </t>
  </si>
  <si>
    <t>S150</t>
  </si>
  <si>
    <t>Land &amp; buildings at Maud's Elm, 320 Swindon Road</t>
  </si>
  <si>
    <t>Residential/vacant brownfield land</t>
  </si>
  <si>
    <t>21/02038/FUL - Demolition of all existing buildings and erection of 24 dwellings comprising seven houses and 17 apartments (Use Class C3), and other associated works including access, infrastructure, landscaping, and parking</t>
  </si>
  <si>
    <t>Via Richards Road to be confirmed by Highways technical assessment</t>
  </si>
  <si>
    <t>A brownfield site located within the built up area of Cheltenham. No known constraints.</t>
  </si>
  <si>
    <t>S151</t>
  </si>
  <si>
    <t>Land at Morris Hill</t>
  </si>
  <si>
    <t>S004, S005 and S006 in 2018 Strategic Assessment of Land
Availability</t>
  </si>
  <si>
    <t>Via Swindon Lane to be confirmed by Highways technical assessment</t>
  </si>
  <si>
    <t>A greenfield site predominantly in agricultural use located outside of the built up area of Cheltenham. The site lies within the Green Belt. It forms part of a wider Strategic Segment of Land which was identified in the JCS Green Belt Review 2011 (NE18) which, overall, was judged to make a significant contribution towards Green Belt purposes. A brook runs through the site and surface water flooding has been recorded on site.</t>
  </si>
  <si>
    <t>S152</t>
  </si>
  <si>
    <t>Land at Hyde Farm (east and west)</t>
  </si>
  <si>
    <t>Electricity pylons on eastern parcel</t>
  </si>
  <si>
    <t xml:space="preserve">Grade 3 </t>
  </si>
  <si>
    <t>Via Hyde Lane to be confirmed by Highways technical assessment</t>
  </si>
  <si>
    <t>A greenfield site predominantly in in agricultural use located outside of the built up area of Cheltenham. The site lies within the Green Belt. It forms part of a wider Strategic Segment of Land which was identified in the JCS Green Belt Review 2011 (NE18) which, overall, was judged to make a significant contribution towards Green Belt purposes.</t>
  </si>
  <si>
    <t>S153</t>
  </si>
  <si>
    <t>Douglas Equipment, Village Road</t>
  </si>
  <si>
    <t>22/00474/FUL Demolition of existing buildings, and erection of 71 dwellings, including access, car parking, landscaping and associated works - permitted</t>
  </si>
  <si>
    <t>Via Village Road to be confirmed by Highways technical assessment</t>
  </si>
  <si>
    <t>A brownfield site within the built up area of Cheltenham. Planning permission has been granted for 71 dwellings.</t>
  </si>
  <si>
    <t>Constraints can be overcome.</t>
  </si>
  <si>
    <t>S154</t>
  </si>
  <si>
    <t>Land at Home Farm</t>
  </si>
  <si>
    <t xml:space="preserve">S001 </t>
  </si>
  <si>
    <t>30</t>
  </si>
  <si>
    <t>180</t>
  </si>
  <si>
    <t>23/00354/OUT - Outline application for the erection of up to 180 residential units, including provision of vehicular and pedestrian access, green infrastructure and associated works. Appearance, landscaping, layout and scale are matters reserved for future consideration.</t>
  </si>
  <si>
    <t>Via Quat Goose Lane to be confirmed by Highways technical assessment</t>
  </si>
  <si>
    <t>The site is situated to the north of Cheltenham and is part of a mixed-use strategic allocation in the JCS 2017 (Policy A4 North West Cheltenham). Part of the site is designated in the CBC Plan 2020 as Local Green Space (Policy GI1 Local Green Space).</t>
  </si>
  <si>
    <t>Part of the site is within Local Green Space which is not suitable for housing or employment uses. The remainder of the site is suitable for housing.</t>
  </si>
  <si>
    <t>S156</t>
  </si>
  <si>
    <t>Land at Shaw Green Lane, Prestbury</t>
  </si>
  <si>
    <t>Southern boundary abuts the Prestbury Consevration Area.</t>
  </si>
  <si>
    <t>Via Shaw Green Lane to be confirmed by Highways technical assessment</t>
  </si>
  <si>
    <t>A greenfield site, predominantly in agricultural use,  located outside of the built up area of Cheltenham. The site lies within the Green Belt. It forms part of a wider Strategic Segment of Land which was identified in the JCS Green Belt Review 2011 (NE22) which, overall, was judged to make a significant contribution towards Green Belt purposes.</t>
  </si>
  <si>
    <t>S157</t>
  </si>
  <si>
    <t>Land at The Hayloft (west/south), The Reddings</t>
  </si>
  <si>
    <t>The site is within the Green Belt, however the role of the green belt will be reviewed as part of the evidence update of the SLP. Surface water flooding would need to be addressed</t>
  </si>
  <si>
    <t>S158</t>
  </si>
  <si>
    <t>Land south of Up Hatherley Way</t>
  </si>
  <si>
    <t>Two ponds and electricity pylons across the site.
Existing development and playing fields excluded from the site area.</t>
  </si>
  <si>
    <t>335</t>
  </si>
  <si>
    <t>3 ancient trees on site</t>
  </si>
  <si>
    <t>Via Hatherley Way, A46 to be confirmed by Highways technical assessment</t>
  </si>
  <si>
    <t>A predominantly greenfield site located entirely outside, but immediately adjacent to the built up area of Cheltenham. The site lies within the Green Belt. It forms part of a wider Strategic Segment of Land which was identified in the JCS Green Belt Review 2011 (SE4 &amp; SE5) which, overall, was judged to make a significant contribution towards Green Belt purposes. A Grade II Listed building (Brick House Farm) is located within the western part of the site. Surface water flooding has been recorded on site.</t>
  </si>
  <si>
    <t>The site is within the Green Belt, however the role of the green belt will be reviewed as part of the evidence update of the SLP. Surface water flooding would need to be addressed and consideration would need to be given to the setting of the Grade II Listed Building.</t>
  </si>
  <si>
    <t>Potentially suitable for housing. The site is within the green belt, the role of the green belt will be reviewed as part of the evidence update of the SLP. Potentially suitable for employment subject to further assessment in an Employment Land Study as part of the update to the SLP evidence base.</t>
  </si>
  <si>
    <t>S159</t>
  </si>
  <si>
    <t>Land at Sunnyfield Lane (west)</t>
  </si>
  <si>
    <t>Up Hatherley</t>
  </si>
  <si>
    <t>Via Sunnyfield Lane to be confirmed by Highways technical assessment</t>
  </si>
  <si>
    <t>A greenfield site outside of the built up area of Cheltenham. The site lies within the Green Belt. It forms part of a wider Strategic Segment of Land which was identified in the JCS Green Belt Review 2011 (SE5) which, overall, was judged to make a significant contribution towards Green Belt purposes. Surface water flooding has been recorded on site.</t>
  </si>
  <si>
    <t>The site is within the Green Belt, however the role of the green belt will be reviewed as part of the evidence update of the SLP. Surface water flooding would need to be addressed.</t>
  </si>
  <si>
    <t>S160</t>
  </si>
  <si>
    <t>Land at Sunnyfield Lane (north and east)</t>
  </si>
  <si>
    <t>Agriculture, employment, residential</t>
  </si>
  <si>
    <t>5 ancient trees on site</t>
  </si>
  <si>
    <t>Options via Hatherly way, Chargrove Lane, Shurdington Road and Sunnyfield Lane to be confirmed by Highways technical assessment</t>
  </si>
  <si>
    <t>A predominantly greenfield site located outside of the built up area of Cheltenham. The site lies within the Green Belt. It forms part of a wider Strategic Segment of Land which was identified in the JCS Green Belt Review 2011 (SE4) which, overall, was judged to make a significant contribution towards Green Belt purposes. A Grade II Listed building (Brick House Farm) is located to the western end of the site. Surface water flooding has been recorded on site.</t>
  </si>
  <si>
    <t>S161</t>
  </si>
  <si>
    <t>Land north of Bamfurlong Lane (east slice)</t>
  </si>
  <si>
    <t>Via the B4063 to be confirmed by Highways technical assessment</t>
  </si>
  <si>
    <t>A predominantly greenfield site located outside of the built up area of Cheltenham. The site lies within the Green Belt. It forms part of a wider Strategic Segment of Land which was identified in the JCS Green Belt Review 2011 (NE2) which, overall, was judged to make a significant contribution towards Green Belt purposes.</t>
  </si>
  <si>
    <t>S162</t>
  </si>
  <si>
    <t xml:space="preserve">Land south of Cheltenham </t>
  </si>
  <si>
    <t>Agriculture, employment</t>
  </si>
  <si>
    <t>22/02205/FUL Demolition and clearance of existing buildings to allow for a residential development comprising 13no. net zero carbon dwellings with associated access, car parking, internal roads and footpaths, open space, landscaping and other associated works.</t>
  </si>
  <si>
    <t>Mix across the site 2, 3a, 3b</t>
  </si>
  <si>
    <t>Moated site and fishponds at Church Farm broadly to the lower eastern boundary of the site.</t>
  </si>
  <si>
    <t>Via Church Road to be confirmed by Highways technical assessment</t>
  </si>
  <si>
    <t>A greenfield site located outside of the built up area of Cheltenham. The majority of the site is designated as Local Green Space in the CBC Plan 2020 (Policy GI1: Local Green Space, Leckhampton).</t>
  </si>
  <si>
    <t xml:space="preserve">A majority of the site is within Local Green Space. Not suitable for housing or employment uses. </t>
  </si>
  <si>
    <t>S163</t>
  </si>
  <si>
    <t xml:space="preserve">West Cheltenham </t>
  </si>
  <si>
    <t>Hester's Way / Springbank / Tewkesbury</t>
  </si>
  <si>
    <t>22/01817/OUT | Outline planning application for residential development comprising a mixture of market and affordable housing (use class C3), which could include retirement/extra care accommodation (use class C2/C3) a flexible mixed use area with a community hub (including potentially use classes E, F1 and F2) a primary school and children's nursery to include use of sports pitches to provide public recreation space, site clearance and preparation, green infrastructure, walking and cycling routes, formal and informal public open space, sports pitch provision, drainage and other associated works and infrastructure, including utilities and highways works, all matters reserved except partially for access </t>
  </si>
  <si>
    <t>Via Fiddlers Green Lane and B4634 Old Gloucester Road to be confirmed by Highways technical assessment</t>
  </si>
  <si>
    <t>A greenfield site predominantly in agriculural use, located outside of the buit up area of Cheltenham. The site is allocated in the JCS 2017 (Policy A7 West Cheltenham) with further guidance set out in the Golden Valley Development Supplementary Planning Document. Surface water flooding has been recorded on the site.</t>
  </si>
  <si>
    <t xml:space="preserve">Constraints can be overcome. Policy A7 - West Cheltenham of the JCS sets out a number of site specific requirement to overcome the constraints and mitigate against the impacts of the proposed development. </t>
  </si>
  <si>
    <t>Acheivable</t>
  </si>
  <si>
    <t>S164</t>
  </si>
  <si>
    <t>Bouncer's Lane</t>
  </si>
  <si>
    <t>The wider site is S113 but the small allocation did not appear in previous SALAs.</t>
  </si>
  <si>
    <t>Via Bouncer's Lane to be confirmed by Highways technical assessment</t>
  </si>
  <si>
    <t>An existing employment site located within the built up area of Cheltenham. Cemetary Lodge Grade II Listed Building lies immediately adjacent to the southern boundary and the Bouncer's Lane Cemetary boundary (Registered Park and Garden) abuts the southern boundary of the site. The site is allocated in the CBC Plan 2020 for housing development) Policy H1 Land Allocated for Housing Development, Policy HD3 Bouncer's Lane).</t>
  </si>
  <si>
    <t>Constraints can be overcome. Policy HD3 Bouncer's Lane of the CBC Plan 2020 sets out a number of site specific requirements to over come the constraints and mitigate against the impacts of the proposed development.</t>
  </si>
  <si>
    <t>S165</t>
  </si>
  <si>
    <t>Lansdown Industrial Estate</t>
  </si>
  <si>
    <t>The north half of the site is S139 but the south half did not appear in previous SALAs.</t>
  </si>
  <si>
    <t xml:space="preserve">Employment </t>
  </si>
  <si>
    <t xml:space="preserve">Mixed Use </t>
  </si>
  <si>
    <t>21/02832/OUT | Outline application for the redevelopment of the northern part of Lansdown industrial estate for up to 215 dwellings with associated access roads, parking and public open space following the demolition of the existing buildings. All matters reserved except for access. | Lansdown Industrial Estate Gloucester Road Cheltenham Gloucestershire</t>
  </si>
  <si>
    <t>Yes - Approx 425m from Griffiths Avenue</t>
  </si>
  <si>
    <t>Approximately within 140m west of the Central Conservation Area and approximately within 220m east of the Poets Conervation Area.</t>
  </si>
  <si>
    <t>Via Rowanfield Road to be confirmed by Highways technical assessment</t>
  </si>
  <si>
    <t>The site is an existing employment site located located within the built up area of Cheltenham. The site is allocated for mixed use development in the CBC Plan 2020 (Policy H2 Land Allocated for Mixed-use Development; Policy MD1 Lansdown Industrial Estate), including a continued element of employment in better-quality units together with some new residential development. Contamination recorded on the site associated with the existing employment uses.</t>
  </si>
  <si>
    <t>Constraints can be overcome. Policy MD1 (Lansdown Industrial Estate) of the CBC Plan 2020 sets out a number of site specific requirements to over come the constraints and mitigate against the impacts of the proposed development.</t>
  </si>
  <si>
    <t>S166</t>
  </si>
  <si>
    <t>214</t>
  </si>
  <si>
    <t>Via A4019 Tewkesbury Road, secondary access from Runnings Road / Manor Road, and public transport only access to Swindon Village via Quat Goose Lane to be confirmed by Highways technical assessment</t>
  </si>
  <si>
    <t>The site is located adjacent to the north-western edge of Cheltenham, north of the A4019 Tewkesbury Road and west of the Gallagher Retail Park, Kingsditch Industrial Estate and Swindon Village. The site is part of the JCS 2017 strategic allocation for mixed-use development (Policy A4 North West Cheltenham). The land is predominantly in agricultural use, is relatively flat with a number of hedgrows, trees and water courses within the site. An area to the east of the site, adjacent to Swindon Village is designated Local Green Space.</t>
  </si>
  <si>
    <t xml:space="preserve">Suitable for housing and employment
</t>
  </si>
  <si>
    <t>Duplications Identified (Includes CBC, TBC and GCC references)</t>
  </si>
  <si>
    <t>Site Area
(Hectares)</t>
  </si>
  <si>
    <t>Gross SIte Area
(hectares)</t>
  </si>
  <si>
    <t xml:space="preserve">Includes Previously Developed Land (PDL) </t>
  </si>
  <si>
    <t xml:space="preserve">Current Planning Status </t>
  </si>
  <si>
    <t>Site Affected by Flooding?</t>
  </si>
  <si>
    <t>Cotswolds National Landscape (within Yes/No)
(formerly Cotswolds Area of Outstanding Natural Beauty)</t>
  </si>
  <si>
    <t>Ancient Woodland
(within the site - Yes/No)</t>
  </si>
  <si>
    <t>Locally Important Open Space (within the site - Yes/No)</t>
  </si>
  <si>
    <t>Within a Special Landscape Area (SLA) (Yes/No)</t>
  </si>
  <si>
    <t>Proximity to Grade I, II or Grade II* listed buildings</t>
  </si>
  <si>
    <t xml:space="preserve">Proximity to Scheduled Monuments </t>
  </si>
  <si>
    <t xml:space="preserve">Proximity to conservation areas </t>
  </si>
  <si>
    <t xml:space="preserve">Minerals Safeguarding Area for Sand and Gravel </t>
  </si>
  <si>
    <t xml:space="preserve">Sewage Treatment Works / Cordon Sanitaire  </t>
  </si>
  <si>
    <t>Public Rights of Way network (PRoW) (on site yes/no)</t>
  </si>
  <si>
    <t>Local Green Space</t>
  </si>
  <si>
    <t xml:space="preserve">Character, Constraints and Existing Policy Summary
(A Summary of green/landscape/historic character constraints which would need to be taken into consideration if the site was to come forward for development)
</t>
  </si>
  <si>
    <t>HA11</t>
  </si>
  <si>
    <t>Former MoD Oil Storage Depot</t>
  </si>
  <si>
    <t xml:space="preserve">Est 5% so 0.19 </t>
  </si>
  <si>
    <t>Sloping site Contamination from oil tanks Oil pipeline close to the site</t>
  </si>
  <si>
    <t xml:space="preserve">40-50 </t>
  </si>
  <si>
    <t>Unused former oil storage depot</t>
  </si>
  <si>
    <t>22/01041/FUL 
Granted 30.06.2023</t>
  </si>
  <si>
    <t>Some areas are in 
FZ2 &amp; FZ3</t>
  </si>
  <si>
    <t xml:space="preserve">N/A </t>
  </si>
  <si>
    <t>Not known</t>
  </si>
  <si>
    <t>Lady's Well is quite close by but not on site</t>
  </si>
  <si>
    <t>Hempsted is the nearest but no impact likely</t>
  </si>
  <si>
    <t>Likely via Hempsted Lane. 
To be confirmed by Highways Technical Assessment</t>
  </si>
  <si>
    <t>No PROW on site</t>
  </si>
  <si>
    <t xml:space="preserve">Slope and and ground contamination 
are significant  </t>
  </si>
  <si>
    <t xml:space="preserve">It is likely that constraints can be overcome. If there are designations or safeguarding measures these will be subject to review in the SLP </t>
  </si>
  <si>
    <t xml:space="preserve">Available </t>
  </si>
  <si>
    <t>Suitable  for housing</t>
  </si>
  <si>
    <t xml:space="preserve">Achievable </t>
  </si>
  <si>
    <t>/</t>
  </si>
  <si>
    <t xml:space="preserve">Suitable for housing and potentially 
for certain types of employment  </t>
  </si>
  <si>
    <t>HA17</t>
  </si>
  <si>
    <t>Greater Blackfriars - The Former Fleece Hotel &amp; Longsmith Street Carpark</t>
  </si>
  <si>
    <t>None identified. The main constraint is a sensitive historic environment</t>
  </si>
  <si>
    <t>40-50</t>
  </si>
  <si>
    <t xml:space="preserve">Disused historic hotel and buildings
</t>
  </si>
  <si>
    <t>Main town centre uses and residential dwellings</t>
  </si>
  <si>
    <t>No current planning application / no recent application
City Plan Allocation SA08</t>
  </si>
  <si>
    <t>Yes, on site. The Fleece is Grade 1
and on the at risk register</t>
  </si>
  <si>
    <t>Roman colonia under car park end of site</t>
  </si>
  <si>
    <t>Yes, in City Centre Conservation Area</t>
  </si>
  <si>
    <t>Via Westgate Street or potentially Longsmith Street. To be confirmed by Highways Technical Assessment</t>
  </si>
  <si>
    <t>Heritage constraints are 
the most significant on this site</t>
  </si>
  <si>
    <t xml:space="preserve">Suitable for housing and employment  </t>
  </si>
  <si>
    <t>HA20A</t>
  </si>
  <si>
    <t>Railway Corridor – Great Western Road Sidings</t>
  </si>
  <si>
    <t>Nearby level crossing and busy hospital entrance</t>
  </si>
  <si>
    <t>Disused railway sidings</t>
  </si>
  <si>
    <t>22/00770/FUL  Pending consideration</t>
  </si>
  <si>
    <t>Via Great Western Road. To be confirmed by Highways Technical Assessment</t>
  </si>
  <si>
    <t>Ground contamination 
may be significant and the potential for noise or dust impacts on future residents</t>
  </si>
  <si>
    <t>HA20B</t>
  </si>
  <si>
    <t>Railway Corridor – Southern Railway Triangle</t>
  </si>
  <si>
    <t>Bounded by railway, limited access</t>
  </si>
  <si>
    <t>Railway land</t>
  </si>
  <si>
    <t>Class E(g) office, research and development,
or any other industrial process that can be carried out in a residential area without detriment to amenity and/or B8 Class (storage or distribution) use class employment uses</t>
  </si>
  <si>
    <t>No current planning application / no recent application
City Plan Allocation SA14</t>
  </si>
  <si>
    <t xml:space="preserve">Via Metz Way. To be confirmed by 
Highways Technical Assessment </t>
  </si>
  <si>
    <t xml:space="preserve">Ground contamination 
may be significant </t>
  </si>
  <si>
    <t>Not likely to be suitable for 
housing</t>
  </si>
  <si>
    <t xml:space="preserve">The site is allocated for employment use in a recently adopted Local Plan and is likely to be unachievable for housing   </t>
  </si>
  <si>
    <t>Suitable for employment</t>
  </si>
  <si>
    <t>Achieveable for employment</t>
  </si>
  <si>
    <t>Suitable for employment use</t>
  </si>
  <si>
    <t>EA03</t>
  </si>
  <si>
    <t>Land east of Waterwells Business Park - Lynton Fields</t>
  </si>
  <si>
    <t>Nothing significant</t>
  </si>
  <si>
    <t>Chicken farm, small business, 
vacant land</t>
  </si>
  <si>
    <t>Employment use - offices, storage &amp; distribution</t>
  </si>
  <si>
    <t xml:space="preserve">No current planning application on majority of the site </t>
  </si>
  <si>
    <t>Via Naas Lane. To be confirmed by
Highways Technical Assessment</t>
  </si>
  <si>
    <t>On path to west of 
site</t>
  </si>
  <si>
    <t>Few constraints</t>
  </si>
  <si>
    <t xml:space="preserve">There are few constraints </t>
  </si>
  <si>
    <t xml:space="preserve">Suitability for housing unknown and needs further investigation </t>
  </si>
  <si>
    <t>Potentially achievable for 
housing</t>
  </si>
  <si>
    <t>Potentially achievable for 
employment</t>
  </si>
  <si>
    <t>EA06</t>
  </si>
  <si>
    <t>Land south junction between Eastern Ave and Barnwood Road</t>
  </si>
  <si>
    <t>Access is currently problematic</t>
  </si>
  <si>
    <t>20 to 25</t>
  </si>
  <si>
    <t xml:space="preserve">Vacant land </t>
  </si>
  <si>
    <t>Potential for dwellings if access issues can be resolved</t>
  </si>
  <si>
    <t>Access might be problematic and may require negotiation with other landowner. To be confirmed by Highways Technical Assessment</t>
  </si>
  <si>
    <t>Close to site but not on it</t>
  </si>
  <si>
    <t xml:space="preserve">Few constraints, but
access not currently possible due to land ownership issues </t>
  </si>
  <si>
    <t>Unsure</t>
  </si>
  <si>
    <t>Potentially suitable for housing</t>
  </si>
  <si>
    <t>Potentially suitable for 
employment</t>
  </si>
  <si>
    <t>Potentially achievable for  
employment</t>
  </si>
  <si>
    <t>Potentially suitable for housing or certain types of employment</t>
  </si>
  <si>
    <t>SUB02</t>
  </si>
  <si>
    <t>GWRSA Social Club</t>
  </si>
  <si>
    <t>Limited or not significant</t>
  </si>
  <si>
    <t>Food bank, former homeless
shelter, car parks</t>
  </si>
  <si>
    <t>Mixed use or dwellings</t>
  </si>
  <si>
    <t>No current planning application / no recent application</t>
  </si>
  <si>
    <t>Picton House is
close by</t>
  </si>
  <si>
    <t>Close to London Road Conservation Area</t>
  </si>
  <si>
    <t>Via Great Western Road. To be
confirmed by Highways Technical 
Assessment</t>
  </si>
  <si>
    <t>No but underpass is close to the site</t>
  </si>
  <si>
    <t xml:space="preserve">Dominated by railway, 
messy site in need of
regeneration </t>
  </si>
  <si>
    <t>SUB09</t>
  </si>
  <si>
    <t>Land at The Wheatridge</t>
  </si>
  <si>
    <t xml:space="preserve">Vacant field </t>
  </si>
  <si>
    <t>School plus c.10 dwellings</t>
  </si>
  <si>
    <t>No current planning application
City Plan Allocation SA01</t>
  </si>
  <si>
    <t>Via Wheatridge East. To be confirmed
by Highways Technical Assessment</t>
  </si>
  <si>
    <t>Open land surrounded 
by housing. Allocated as a school. Amenity of surrounding residents will be important</t>
  </si>
  <si>
    <t>Suitable for housing, but the 
site is primarily allocated as a site for a school</t>
  </si>
  <si>
    <t xml:space="preserve">Suitable for a school </t>
  </si>
  <si>
    <t xml:space="preserve">Achievable for certain types of employment
i.e. a school </t>
  </si>
  <si>
    <t xml:space="preserve">Suitable for a school and a limited amount of houisng </t>
  </si>
  <si>
    <t>SUB28</t>
  </si>
  <si>
    <t>Land at St Oswalds (Rear of former Cattle Market)</t>
  </si>
  <si>
    <t>Apart from ground contamination constraints are not significant</t>
  </si>
  <si>
    <t>No current planning application
City Plan Allocation SA09</t>
  </si>
  <si>
    <t>Via Longhorn Avenue. To be confirmed 
by Highways Technical Assessment</t>
  </si>
  <si>
    <t xml:space="preserve">Large brownfield site, 
contamination and flood risk need to be overcome </t>
  </si>
  <si>
    <t xml:space="preserve">Suitable for housing and potentially for certain types of employment  </t>
  </si>
  <si>
    <t>SUB51</t>
  </si>
  <si>
    <t>Wessex House</t>
  </si>
  <si>
    <t>19/01120/DEM  Granted 15.11.2019
City Plan Allocation SA04</t>
  </si>
  <si>
    <t>London Road Conservation Area is close by</t>
  </si>
  <si>
    <t>Via Great Western Road. To be confirmed
by Highways Technical Assessment</t>
  </si>
  <si>
    <t>Not onsite but the
underpass to the station is adjacent</t>
  </si>
  <si>
    <t xml:space="preserve">Cleared site in need of
regeneration </t>
  </si>
  <si>
    <t>FS16</t>
  </si>
  <si>
    <t>Land adjacent to Eastgate Shopping Centre</t>
  </si>
  <si>
    <t>Access might be problematic</t>
  </si>
  <si>
    <t>Existing market hall and former bowling 
green</t>
  </si>
  <si>
    <t xml:space="preserve">Potentially suitable for housing </t>
  </si>
  <si>
    <t xml:space="preserve">Grade 1 remains of Greyfriars church
Grade 2 Public library </t>
  </si>
  <si>
    <t>Site of Glevum Roman colonia Greyfriars church</t>
  </si>
  <si>
    <t xml:space="preserve">In City Centre Conservation Area </t>
  </si>
  <si>
    <t>Via Bell Lane or Brunswick Road. Access may be problematic but to be confirmed by Highways Technical Assessment</t>
  </si>
  <si>
    <t xml:space="preserve">Complex site with heritage
constraints </t>
  </si>
  <si>
    <t xml:space="preserve">Achievable for housing </t>
  </si>
  <si>
    <t>ED044</t>
  </si>
  <si>
    <t>67-69 London Road</t>
  </si>
  <si>
    <t>Not significant</t>
  </si>
  <si>
    <t>Vacant office</t>
  </si>
  <si>
    <t>No current planning application / no recent application
City Plan Allocation SA03</t>
  </si>
  <si>
    <t>Yes - but 
need to verify</t>
  </si>
  <si>
    <t>Yes in London Road Conservation Area</t>
  </si>
  <si>
    <t>Via London Road or Heathville Road. To
be confirmed by Highways Technical
Assessment</t>
  </si>
  <si>
    <t xml:space="preserve">Allocated site in need 
of development. No significant constraints </t>
  </si>
  <si>
    <t>Suitability unknown, allocated for housing</t>
  </si>
  <si>
    <t>Allocated for housing</t>
  </si>
  <si>
    <t>01NEW17</t>
  </si>
  <si>
    <t>Blackbridge Sports &amp; Community Hub</t>
  </si>
  <si>
    <t xml:space="preserve">Sports fields </t>
  </si>
  <si>
    <t>Improved sports facilities/hub</t>
  </si>
  <si>
    <t>23/00103/FUL  Granted 07.06.2023
City Plan Allocation SA06</t>
  </si>
  <si>
    <t>No, not formally 
dentified</t>
  </si>
  <si>
    <t>Via Laburnum Road. To be confirmed by
Highways Technical Assessment</t>
  </si>
  <si>
    <t>Yes there are PROW on the boundaries of the site</t>
  </si>
  <si>
    <t>Playing fields with few 
constraints given that the site is allocated in consultation with Sport England guidance.</t>
  </si>
  <si>
    <t>Unknown or not likely to be suitable for 
housing</t>
  </si>
  <si>
    <t>Unknown or not likely to be achievable for housing</t>
  </si>
  <si>
    <t>Allocated for community / sports hub use so suitable for employment but only in this context</t>
  </si>
  <si>
    <t xml:space="preserve">Achievable for emploment but only as employment related to its allocation in a recently adopted Local Plan as a sports hub/facility
 </t>
  </si>
  <si>
    <t>Suitable as a sports hub</t>
  </si>
  <si>
    <t>03NEW17</t>
  </si>
  <si>
    <t>Land at Blackbridge (Land off New Dawn View)</t>
  </si>
  <si>
    <t>Sports field</t>
  </si>
  <si>
    <t>16/00885/REM  Granted 16.12.2016
City Plan Allocation SA11</t>
  </si>
  <si>
    <t>Via New Dawn View. To be confirmed by 
Highways Technical Assessment</t>
  </si>
  <si>
    <t>Not likely to be suitable for employment</t>
  </si>
  <si>
    <t>Not likely to be achievable for employment</t>
  </si>
  <si>
    <t>05NEW17</t>
  </si>
  <si>
    <t>Land off lower Eastgate Street</t>
  </si>
  <si>
    <t xml:space="preserve">Uncertain but building configuration and access could be difficult </t>
  </si>
  <si>
    <t>Shops and businesses and some vacant
upper floor spaces</t>
  </si>
  <si>
    <t>No current planning application / no recent application
City Plan Allocation SA13</t>
  </si>
  <si>
    <t>Nearest is 108 
Eastgate Street - Grade II but other listed buildings in proximity to the north east. Some potential setting issues.</t>
  </si>
  <si>
    <t>Yes, in Eastgate &amp; St Michaels 
Conservation Area</t>
  </si>
  <si>
    <t>Via Eastgate Street or King's Barton Street. 
To be confirmed by Highways Technical
Assessment</t>
  </si>
  <si>
    <t>Dense urban environment</t>
  </si>
  <si>
    <t>Not likely to be suitable, allocated for housing</t>
  </si>
  <si>
    <t>Not likely to be achievable, allocated for housing</t>
  </si>
  <si>
    <t xml:space="preserve">Suitable for housing and allocated as such   </t>
  </si>
  <si>
    <t>06NEW17</t>
  </si>
  <si>
    <t>Moat site - Land East of Winnycroft Lane &amp; North of Green Farm</t>
  </si>
  <si>
    <t>Historic moat in centre of the site</t>
  </si>
  <si>
    <t>Green field site with historic moat</t>
  </si>
  <si>
    <t xml:space="preserve">22/00519/FUL  Pending decision </t>
  </si>
  <si>
    <t>Yes, Scheduled Moat in centre of the site</t>
  </si>
  <si>
    <t>Via Winnycroft Lane. To be confirmed by
Highways Technical Assessment</t>
  </si>
  <si>
    <t xml:space="preserve">Green field site with historic moat </t>
  </si>
  <si>
    <t xml:space="preserve">Factual statement: There is a 
Scheduled Monument in the centre 
of the site   </t>
  </si>
  <si>
    <t xml:space="preserve">Achievability unknown </t>
  </si>
  <si>
    <t>Planning permission has been granted, 
but the Officer recomended refusal</t>
  </si>
  <si>
    <t>07NEW17</t>
  </si>
  <si>
    <t>Land East of Sneedhams Road</t>
  </si>
  <si>
    <t xml:space="preserve">Green field site </t>
  </si>
  <si>
    <t>No current planning application
City Plan Allocation SA12</t>
  </si>
  <si>
    <t>Yes, Scheduled Moat in nearby field to south</t>
  </si>
  <si>
    <t>Yes crossing the site</t>
  </si>
  <si>
    <t xml:space="preserve">Green field site - semi rural </t>
  </si>
  <si>
    <t>02NEW18</t>
  </si>
  <si>
    <t>Jordans Brook House</t>
  </si>
  <si>
    <t>County Council buildings/youth facility</t>
  </si>
  <si>
    <t xml:space="preserve">Medical facility and housing </t>
  </si>
  <si>
    <t>01/00484/FUL  Granted 08.10.2001
City Plan Allocation SA15</t>
  </si>
  <si>
    <t>Via North Upton Lane. To be confirmed by
Highways Technical Assessment</t>
  </si>
  <si>
    <t>County Council building 
and grounds in residential area</t>
  </si>
  <si>
    <t xml:space="preserve">Suitability for employment  - as per its allocation </t>
  </si>
  <si>
    <t>Achievable - as per allocation</t>
  </si>
  <si>
    <t>03NEW18</t>
  </si>
  <si>
    <t>Land off Myers Road (Cheltenham Surfacing)</t>
  </si>
  <si>
    <t>Close to former gas holder site</t>
  </si>
  <si>
    <t>Storage, industrial/business use</t>
  </si>
  <si>
    <t>No current planning application / no recent application
City Plan Allocation SA16</t>
  </si>
  <si>
    <t>Via Myers Road. To be confirmed by
Highways Technical Assessment</t>
  </si>
  <si>
    <t xml:space="preserve">Allocated site for housing but this will only take place if and when adjacent waste uses are no longer operating or relocate </t>
  </si>
  <si>
    <t>Only if waste use relocates</t>
  </si>
  <si>
    <t xml:space="preserve">Potentially suitable for housing
if the nearby waste use is relocated </t>
  </si>
  <si>
    <t>06NEW18</t>
  </si>
  <si>
    <t>Colwell Youth &amp; Community Centre</t>
  </si>
  <si>
    <t xml:space="preserve">Vacant and abandoned former 
school/college/community building </t>
  </si>
  <si>
    <t>22/00211/FUL  Pending consideration
City Plan Allocation SA10</t>
  </si>
  <si>
    <t>Via Colwell School Close. To be confirmed by Highways Technical Assessment</t>
  </si>
  <si>
    <t>Residential area plus 
arts centre</t>
  </si>
  <si>
    <t xml:space="preserve">Suitable for housing </t>
  </si>
  <si>
    <t>01NEW19</t>
  </si>
  <si>
    <t>Land at Netheridge (Smaller site east of STW)</t>
  </si>
  <si>
    <t>Access</t>
  </si>
  <si>
    <t>Open land near to sewage treatment works</t>
  </si>
  <si>
    <t>Part of site is 
previously developed</t>
  </si>
  <si>
    <t>Via access road to STW off A430. To be confirmed by Highways Technical Assessment</t>
  </si>
  <si>
    <t>Dominated by STW and 
significant flood risk potential. Cordon Sanitaire constraint</t>
  </si>
  <si>
    <t>Unlikely without significant
infrastructure upgrades</t>
  </si>
  <si>
    <t>Unknown - need further 
confirmation</t>
  </si>
  <si>
    <t xml:space="preserve">Suitability for housing unknown  </t>
  </si>
  <si>
    <t xml:space="preserve">Unknown </t>
  </si>
  <si>
    <t xml:space="preserve">Unlikely to be suitable for housing or employment without significant infrastructure upgrades  </t>
  </si>
  <si>
    <t>02NEW19</t>
  </si>
  <si>
    <t>Land at Netheridge (Larger site west of STW)</t>
  </si>
  <si>
    <t xml:space="preserve">Open greenfield land / agricultural </t>
  </si>
  <si>
    <t>Yes at Sims Lane 
on other side of canal</t>
  </si>
  <si>
    <t>Yes to Bridge keepers 
house (Rea Bridge)</t>
  </si>
  <si>
    <t>Via Sims Lane. To be confirmed by
Highways Technical Assessment</t>
  </si>
  <si>
    <t>Arable land but close to 
the STW and the river. Access and egress issues over the canal. Cordon Sanitaire constraint to some extent</t>
  </si>
  <si>
    <t>Suitablility for housing unknown</t>
  </si>
  <si>
    <t>Unknown</t>
  </si>
  <si>
    <t xml:space="preserve">Unlikely to be suitable for housing or employment without significant
infrastructure upgrades  </t>
  </si>
  <si>
    <t>04NEW19</t>
  </si>
  <si>
    <t>West Quay, the Docks</t>
  </si>
  <si>
    <t>GIS calculation 
not available</t>
  </si>
  <si>
    <t>Warehouses and other buildings</t>
  </si>
  <si>
    <t>21/00639/FUL  Granted 08.09.2021
City Plan Allocation SA18</t>
  </si>
  <si>
    <t>Yes, large numbers of
listed buildings in proximity</t>
  </si>
  <si>
    <t>In the Docks Conservation area</t>
  </si>
  <si>
    <t>Via Llanthony Road. To be confirmed by
Highways Technical Assessment</t>
  </si>
  <si>
    <t>Allocated site. Historic docks
A sensitive historic environment 
is a constraint</t>
  </si>
  <si>
    <t>05NEW19</t>
  </si>
  <si>
    <t>White City Replacement Community Facility</t>
  </si>
  <si>
    <t xml:space="preserve">Playground with various apparatus and amenity grassland. The other half is amenity grassland with a cultivated patch used by the neighbouring allotments
</t>
  </si>
  <si>
    <t>Community facility</t>
  </si>
  <si>
    <t>22/00833/FUL  Granted 16.11.2023
City Plan Allocation SA17</t>
  </si>
  <si>
    <t>Via Northfield Road. To be confirmed by
Highways Technical Assessment</t>
  </si>
  <si>
    <t>Playground next to railway line 
with surrounding residential areas and allotments. Constraints are not significant</t>
  </si>
  <si>
    <t>Not likely to be achievable for housing</t>
  </si>
  <si>
    <t>Achievability for employment - as per its allocation</t>
  </si>
  <si>
    <t>Suitable as a community facility</t>
  </si>
  <si>
    <t>01NEW20</t>
  </si>
  <si>
    <t>12 Llanthony Road</t>
  </si>
  <si>
    <t xml:space="preserve">Disused buildings </t>
  </si>
  <si>
    <t xml:space="preserve">There are listed 
buildings opposite the site </t>
  </si>
  <si>
    <t>In Southgate Street Conservation Area</t>
  </si>
  <si>
    <t xml:space="preserve">Vacant retail/ business uses close to historic docks </t>
  </si>
  <si>
    <t>02NEW20</t>
  </si>
  <si>
    <t>269-277 Barton Street</t>
  </si>
  <si>
    <t xml:space="preserve">Under-used industrial estate  </t>
  </si>
  <si>
    <t>Residential or mixed use</t>
  </si>
  <si>
    <t>Via Barton Street. To be confirmed by
Highways Technical Assessment</t>
  </si>
  <si>
    <t>Industrial estate and dense residential areas</t>
  </si>
  <si>
    <t>03NEW20</t>
  </si>
  <si>
    <t>Glevum House, Bristol Road</t>
  </si>
  <si>
    <t>Former gas works site now used for storage</t>
  </si>
  <si>
    <t xml:space="preserve">Not suitable for residential so intensivication of
Employment uses is likely </t>
  </si>
  <si>
    <t>22/00843/COU Pending consideration</t>
  </si>
  <si>
    <t>Via Bristol Road oraccess roads off it. To be confirmed by Highways Technical Assessment</t>
  </si>
  <si>
    <t>Industrial area. Ground
contamination is significant as well as flood risk</t>
  </si>
  <si>
    <t>Potentially</t>
  </si>
  <si>
    <t>Suitable for employment use but depends on site remediation</t>
  </si>
  <si>
    <t>04NEW20</t>
  </si>
  <si>
    <t>Site south of Winneycroft Allocation</t>
  </si>
  <si>
    <t>53 to 65</t>
  </si>
  <si>
    <t xml:space="preserve">It is likely that the landowner will promote a residential
use  </t>
  </si>
  <si>
    <t>Yes, Scheduled Moat in adjacent site</t>
  </si>
  <si>
    <t>No not on site but on 
the boundary</t>
  </si>
  <si>
    <t>Rural area but with housing 
allocations close by</t>
  </si>
  <si>
    <t>Potentially suitable for housing depending on mitigating impacts on the historic environment</t>
  </si>
  <si>
    <t>05NEW20</t>
  </si>
  <si>
    <t>Frogcastle Farm</t>
  </si>
  <si>
    <t>Most of site, but 
exact calculation not available</t>
  </si>
  <si>
    <t>Flood risk</t>
  </si>
  <si>
    <t>Not suitable for 
dwellings</t>
  </si>
  <si>
    <t xml:space="preserve">Open land curently used for rugby ground 
parkjing </t>
  </si>
  <si>
    <t xml:space="preserve">Employment use </t>
  </si>
  <si>
    <t xml:space="preserve">Yes, but needs 
further investigation </t>
  </si>
  <si>
    <t>Other as classified in Magic Map
(Post 1988 Agricultural Land Classification - England)</t>
  </si>
  <si>
    <t>Via St Oswalds Road. To be confirmed by
Highways Technical Assessment</t>
  </si>
  <si>
    <t xml:space="preserve">Cleared site in an area of houisng and retail by a busy ring road </t>
  </si>
  <si>
    <t xml:space="preserve">Unsuitable for housing </t>
  </si>
  <si>
    <t>Unachievable for housing</t>
  </si>
  <si>
    <t xml:space="preserve">Potentially achievable for  
employment </t>
  </si>
  <si>
    <t xml:space="preserve">Not suitable for housiing
</t>
  </si>
  <si>
    <t>01NEW22</t>
  </si>
  <si>
    <t>9 Park Road</t>
  </si>
  <si>
    <t>Disused hall</t>
  </si>
  <si>
    <t>22/00798/OUT  Granted 21.12.2022</t>
  </si>
  <si>
    <t>Opposite the site</t>
  </si>
  <si>
    <t>Yes, in Spa Conservation Area</t>
  </si>
  <si>
    <t>Via Park Road. To be confirmed by
Highways Technical Assessment</t>
  </si>
  <si>
    <t>Derelict hall in dense urban setting but not far from large City
park</t>
  </si>
  <si>
    <t>02NEW22</t>
  </si>
  <si>
    <t>20-26 The Oxbode</t>
  </si>
  <si>
    <t>10 to 12</t>
  </si>
  <si>
    <t>Unused storage / spaces on upper floors above
 shops</t>
  </si>
  <si>
    <t>Yes at the rear of the
property</t>
  </si>
  <si>
    <t xml:space="preserve">Roman colonia nearby </t>
  </si>
  <si>
    <t>Via The Oxbode. To be confirmed by
Highways Technical Assessment</t>
  </si>
  <si>
    <t>Upper floors of City Centre shops
 close to main square
Upper access needed</t>
  </si>
  <si>
    <t>Suitable for housing and certain types of 
employment</t>
  </si>
  <si>
    <t>03NEW22</t>
  </si>
  <si>
    <t>55 Northgate Street</t>
  </si>
  <si>
    <t>Unused upper floors above shops</t>
  </si>
  <si>
    <t>21/00833/JPA  Granted 02.09.2021</t>
  </si>
  <si>
    <t>Yes, next door</t>
  </si>
  <si>
    <t>In London Road Conservation Area</t>
  </si>
  <si>
    <t>Via Northgate Street or Hare Lane. To be confirmed by Highways Technical Assessment</t>
  </si>
  <si>
    <t xml:space="preserve">Upper floors of City Centre shop
 </t>
  </si>
  <si>
    <t>04NEW22</t>
  </si>
  <si>
    <t>74-78 Southgate Street</t>
  </si>
  <si>
    <t>The buildings on the
 site are listed</t>
  </si>
  <si>
    <t>Via Southgate Street. To be confirmed by
Highways Technical Assessment</t>
  </si>
  <si>
    <t xml:space="preserve">Upper floors of City Centre pubs/shops
 </t>
  </si>
  <si>
    <t>05NEW22</t>
  </si>
  <si>
    <t>Above Wilkinson 74-84, Northgate Street</t>
  </si>
  <si>
    <t>65 to 85</t>
  </si>
  <si>
    <t>Yes adjaacent</t>
  </si>
  <si>
    <t>Via Northgate Street. To be confirmed by Highways Technical Assessment</t>
  </si>
  <si>
    <t xml:space="preserve">Upper floors of large City Centre retail unit 
 </t>
  </si>
  <si>
    <t>06NEW22</t>
  </si>
  <si>
    <t>Beaufort House &amp; Granville House – former Ecclesiastical offices</t>
  </si>
  <si>
    <t xml:space="preserve">Exact figure not 
available </t>
  </si>
  <si>
    <t>Not given</t>
  </si>
  <si>
    <t>Former office</t>
  </si>
  <si>
    <t>In Spa Conservation Area</t>
  </si>
  <si>
    <t>Via Montpellier, Brunswick Road or Spa Road. To be confirmed by Highways Technical Assessment</t>
  </si>
  <si>
    <t>Large City Centre office block
in residential area</t>
  </si>
  <si>
    <t>Potentially achievable for housing</t>
  </si>
  <si>
    <t xml:space="preserve">Achievability for employment </t>
  </si>
  <si>
    <t>Parts of the site may be suitable for housing and for certain types of employment use</t>
  </si>
  <si>
    <t>07NEW22</t>
  </si>
  <si>
    <t>Former Hatherley Centre</t>
  </si>
  <si>
    <t>20 to 30</t>
  </si>
  <si>
    <t>Former health centre</t>
  </si>
  <si>
    <t>Via Hatherley Road. To be confirmed by
Highways Technical Assessment</t>
  </si>
  <si>
    <t>Residential area
Limited constraints but heritage
is probably the key one with
the local listing</t>
  </si>
  <si>
    <t>08NEW22</t>
  </si>
  <si>
    <t>Former Holly House</t>
  </si>
  <si>
    <t>40 to 50</t>
  </si>
  <si>
    <t>Former NHS building</t>
  </si>
  <si>
    <t>23/00954/FUL  Pending consideration</t>
  </si>
  <si>
    <t>Via West Lodge Drive. To be confirmed by
Highways Technical Assessment</t>
  </si>
  <si>
    <t>Former NHS building in a 
residential area with limited constraints</t>
  </si>
  <si>
    <t>Unsuitable for employment</t>
  </si>
  <si>
    <t>09NEW22</t>
  </si>
  <si>
    <t>Former Poundstretcher, 32-34 Westgate Street</t>
  </si>
  <si>
    <t>Empty shop</t>
  </si>
  <si>
    <t>Residential on upper floors and retail on the ground floor</t>
  </si>
  <si>
    <t>22/01130/FUL  Granted 18.05.2023</t>
  </si>
  <si>
    <t>Via Westgate Street. To be confirmed by
Highways Technical Assessment</t>
  </si>
  <si>
    <t>Empty retail unit with 
opportunities on upper floors
Access may be a constraint but not a significant one</t>
  </si>
  <si>
    <t>Potentially suitable for
employment</t>
  </si>
  <si>
    <t>Upper floors are suitable for housing</t>
  </si>
  <si>
    <t>10NEW22</t>
  </si>
  <si>
    <t>Former Sainsbury’s, 63-69 Northgate Street</t>
  </si>
  <si>
    <t>50 to 60</t>
  </si>
  <si>
    <t>22/01181/FUL  Pending consideration</t>
  </si>
  <si>
    <t>11NEW22</t>
  </si>
  <si>
    <t>NEM House, 37-41 Clarence Street</t>
  </si>
  <si>
    <t>15 to 20</t>
  </si>
  <si>
    <t>Offices</t>
  </si>
  <si>
    <t>Residential or a mix of uses is possible</t>
  </si>
  <si>
    <t>No, not too close</t>
  </si>
  <si>
    <t>Via Clarence Street. To be confirmed by
Highways Technical Assessment</t>
  </si>
  <si>
    <t>Office block with few constraints</t>
  </si>
  <si>
    <t xml:space="preserve">Achievable for employment </t>
  </si>
  <si>
    <t>12NEW22</t>
  </si>
  <si>
    <t>Spread Eagle Court, Lower Northgate Street</t>
  </si>
  <si>
    <t xml:space="preserve">A large building with retail on the ground floor 
and a mixture of residential and vacant units on the upper floors  </t>
  </si>
  <si>
    <t>Potentially further residential units</t>
  </si>
  <si>
    <t>17/01372/FUL  Granted 28.02.2019</t>
  </si>
  <si>
    <t>Via Northgate Street or Spread Eagle Road. To be confirmed by Highways Technical Assessment</t>
  </si>
  <si>
    <t>Large multifloored building 
with various uses. Few obvious constraints but heritage is significant with a local listing</t>
  </si>
  <si>
    <t>Upper floors are suitable for housing 
employment</t>
  </si>
  <si>
    <t>13NEW22</t>
  </si>
  <si>
    <t>EDF Barnwood Campus</t>
  </si>
  <si>
    <t>260 to 325</t>
  </si>
  <si>
    <t>Former large scale offices and grounds</t>
  </si>
  <si>
    <t>Yes likely</t>
  </si>
  <si>
    <t>No, not formally 
dentified but potential for communities to identify</t>
  </si>
  <si>
    <t>Via Barnett Way. To be confirmed by
Highways Technical Assessment</t>
  </si>
  <si>
    <t>On boundary of site</t>
  </si>
  <si>
    <t>Offices, residential areas and 
some green spaces and play areas. Relatively few constraints</t>
  </si>
  <si>
    <t>Suitable for housing and employment</t>
  </si>
  <si>
    <t>14NEW22</t>
  </si>
  <si>
    <t>The Knoll, Stroud Road</t>
  </si>
  <si>
    <t>Landscape and gradient potentially significant</t>
  </si>
  <si>
    <t>Nursing home and grounds on the slopes of 
Robinswood Hill</t>
  </si>
  <si>
    <t xml:space="preserve">Not suitable for residential use or other uses that have 
a negative impact on the sensitive landscape/Robinswood Hill </t>
  </si>
  <si>
    <t>Part of site</t>
  </si>
  <si>
    <t>23/00437/FUL  Pending consideration</t>
  </si>
  <si>
    <t>No, but this 
may have been a former designation that applied</t>
  </si>
  <si>
    <t>Yes, 333 Stroud Road</t>
  </si>
  <si>
    <t>Via access road off A4173. To be confirmed by Highways Technical Assessment</t>
  </si>
  <si>
    <t xml:space="preserve">Nursing home and grounds on the slopes of Robinswood Hill.
Main constraints are topography and landscape sensitivity </t>
  </si>
  <si>
    <t>Uncertain</t>
  </si>
  <si>
    <t>Suitability for housing unknown</t>
  </si>
  <si>
    <t>Unachievable for employment</t>
  </si>
  <si>
    <t xml:space="preserve">Suitability unknown </t>
  </si>
  <si>
    <t>16NEW22</t>
  </si>
  <si>
    <t>Land east of Stroud Road</t>
  </si>
  <si>
    <t>Open fields on the slopes of Robinswood Hill</t>
  </si>
  <si>
    <t>No, put potentially flooding 
affects access and egress</t>
  </si>
  <si>
    <t>Via Stroud Road. To be confirmed by
Highways Technical Assessment</t>
  </si>
  <si>
    <t>No not on site</t>
  </si>
  <si>
    <t>Open fields on the slopes of 
Robinswood Hill. Significant constraints are topography, access and landscape sensitivity</t>
  </si>
  <si>
    <t>17NEW22</t>
  </si>
  <si>
    <t>Mill Place &amp; Madleaze Industrial Estate</t>
  </si>
  <si>
    <t xml:space="preserve">Flood risk is significant </t>
  </si>
  <si>
    <t xml:space="preserve">300 to 400 </t>
  </si>
  <si>
    <t xml:space="preserve">Industrial estate </t>
  </si>
  <si>
    <t>Residential on large parts of the site and 
potentially mixed uses or continued Employment uses</t>
  </si>
  <si>
    <t xml:space="preserve">Yes  </t>
  </si>
  <si>
    <t>Mill Place
Various including 16/00864/COU  Granted 13.10.2016
Madleaze Industrial Estate
Various inncluding 17/00225/COU  Granted 21.04.2017</t>
  </si>
  <si>
    <t>Via Bristol Road and/or Madleaze Road. To be confirmed by Highways Technical Assessment</t>
  </si>
  <si>
    <t>Industrial estate. Flood risk is significant</t>
  </si>
  <si>
    <t xml:space="preserve">Constraints can be overcome, 
but on some parts of the site 
FZ3 will restrict development </t>
  </si>
  <si>
    <t>Suitable for housing on some parts of the site</t>
  </si>
  <si>
    <t>Achievable for housing
(on some parts of the site)</t>
  </si>
  <si>
    <t>Achievable for employment</t>
  </si>
  <si>
    <t xml:space="preserve">Parts of the site are suitable for housing and for employment </t>
  </si>
  <si>
    <t>01NEW23</t>
  </si>
  <si>
    <t>Land at Hempsted Lane</t>
  </si>
  <si>
    <t>Not estimated</t>
  </si>
  <si>
    <t>Commercial uses</t>
  </si>
  <si>
    <t>The site is suitable for employment uses and the site has been submitted for mixed uses with starter businesses and commercial uses on the ground floor plus offices, R&amp;D units and light industrial development</t>
  </si>
  <si>
    <t>Via Hempsted Lane. To be confirmed by
Highways Technical Assessment</t>
  </si>
  <si>
    <t>Commercial units / Industrial estate. Flood risk is significant</t>
  </si>
  <si>
    <t>Uncertain as the whole site is in FZ3</t>
  </si>
  <si>
    <t>Unsuitable for housing</t>
  </si>
  <si>
    <t>Suitable for employment - 
as current units exist with planning permission</t>
  </si>
  <si>
    <t xml:space="preserve">Not suitable for housing  and only likely 
to be suitable for certain type of employment </t>
  </si>
  <si>
    <t>HA08</t>
  </si>
  <si>
    <t>Hampden Way Car Park</t>
  </si>
  <si>
    <t>HA21</t>
  </si>
  <si>
    <t>Land between Canal &amp; Bristol Road</t>
  </si>
  <si>
    <t>HA26</t>
  </si>
  <si>
    <t>Land rear of College Fields (formerly Land at Leven Close)</t>
  </si>
  <si>
    <t>EA01</t>
  </si>
  <si>
    <t>Long stay car park, Railway Station</t>
  </si>
  <si>
    <t>SUB04</t>
  </si>
  <si>
    <t>Helipebs, Sisson Road</t>
  </si>
  <si>
    <t>SUB14</t>
  </si>
  <si>
    <t>Car Park at Tuffley Library</t>
  </si>
  <si>
    <t>SUB19</t>
  </si>
  <si>
    <t>Bohanam House &amp; adjoining Community Centre, Barnwood Road</t>
  </si>
  <si>
    <t>SUB24</t>
  </si>
  <si>
    <t>Land south of Ski Centre</t>
  </si>
  <si>
    <t>SUB29</t>
  </si>
  <si>
    <t>Hare Lane Car Park</t>
  </si>
  <si>
    <t>SUB33</t>
  </si>
  <si>
    <t>Land at Snow Capel farm</t>
  </si>
  <si>
    <t>SUB38</t>
  </si>
  <si>
    <t>Griggs Timber, Bristol Road</t>
  </si>
  <si>
    <t>SUB41</t>
  </si>
  <si>
    <t>Former Selwyn School Site</t>
  </si>
  <si>
    <t>SUB42</t>
  </si>
  <si>
    <t>Northern part of Land East of Forest View Road, Tuffley</t>
  </si>
  <si>
    <t>SUB46</t>
  </si>
  <si>
    <t>277-279 Bristol Road</t>
  </si>
  <si>
    <t>SUB48</t>
  </si>
  <si>
    <t>Warehouse, Great Weston Road</t>
  </si>
  <si>
    <t>SUB49</t>
  </si>
  <si>
    <t>Gospel Hall, Matson Lane</t>
  </si>
  <si>
    <t>SUB58</t>
  </si>
  <si>
    <t>30 St Catherine Street</t>
  </si>
  <si>
    <t>SUB59</t>
  </si>
  <si>
    <t>9-11 St Catherine Street</t>
  </si>
  <si>
    <t>FS01</t>
  </si>
  <si>
    <t>GALA Club, Fairmile Gardens</t>
  </si>
  <si>
    <t>FS02</t>
  </si>
  <si>
    <t>Southgate Moorings</t>
  </si>
  <si>
    <t>FS08</t>
  </si>
  <si>
    <t>Colwell Arts Centre, Derby Road</t>
  </si>
  <si>
    <t>FS09</t>
  </si>
  <si>
    <t>Rear of Smith &amp; Choyce, Upton Street</t>
  </si>
  <si>
    <t>FS11</t>
  </si>
  <si>
    <t>Kemble Close</t>
  </si>
  <si>
    <t>FS14</t>
  </si>
  <si>
    <t>Mead Road</t>
  </si>
  <si>
    <t>FS15</t>
  </si>
  <si>
    <t>Former Redcliffe College, Horton Road</t>
  </si>
  <si>
    <t>FS21</t>
  </si>
  <si>
    <t>Cathedral Coaches, 18 Quay Street</t>
  </si>
  <si>
    <t>ED012</t>
  </si>
  <si>
    <t>Industrial Units, Alvin Street</t>
  </si>
  <si>
    <t>ED013NEW</t>
  </si>
  <si>
    <t>Peel Centre &amp; Madleaze Industrial Estate</t>
  </si>
  <si>
    <t>ED036</t>
  </si>
  <si>
    <t>Gloucester Retail Park</t>
  </si>
  <si>
    <t>02NEW17</t>
  </si>
  <si>
    <t>Former Town Ham Allotments</t>
  </si>
  <si>
    <t>08NEW17</t>
  </si>
  <si>
    <t>43-49 and 51-53 St Catherine Street</t>
  </si>
  <si>
    <t>10NEW17</t>
  </si>
  <si>
    <t>Mill Place, Bristol Road</t>
  </si>
  <si>
    <t>01NEW18</t>
  </si>
  <si>
    <t>Winneycroft Farm Buildings</t>
  </si>
  <si>
    <t>04NEW18</t>
  </si>
  <si>
    <t>Land at Gloucester Golf Club</t>
  </si>
  <si>
    <t>05NEW18</t>
  </si>
  <si>
    <t>Southern Part of Land East of Forest View Road, Tuffley</t>
  </si>
  <si>
    <t>07NEW18</t>
  </si>
  <si>
    <t>Westgate Island</t>
  </si>
  <si>
    <t>08NEW18</t>
  </si>
  <si>
    <t>Westgate Car Park</t>
  </si>
  <si>
    <t>09NEW18</t>
  </si>
  <si>
    <t>Land at Corncroft Lane</t>
  </si>
  <si>
    <t>03NEW19</t>
  </si>
  <si>
    <t>Land north of Rudloe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</si>
</sst>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8"/>
      <name val="Calibri"/>
      <family val="2"/>
      <scheme val="minor"/>
    </font>
    <font>
      <sz val="8"/>
      <color rgb="FF000000"/>
      <name val="Calibri"/>
      <family val="2"/>
      <scheme val="minor"/>
    </font>
    <font>
      <b/>
      <sz val="10"/>
      <color theme="1"/>
      <name val="Calibri"/>
      <family val="2"/>
      <scheme val="minor"/>
    </font>
    <font>
      <b/>
      <sz val="10"/>
      <name val="Calibri"/>
      <family val="2"/>
      <scheme val="minor"/>
    </font>
    <font>
      <sz val="9"/>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sz val="10"/>
      <name val="Arial"/>
      <family val="2"/>
    </font>
    <font>
      <sz val="12"/>
      <color theme="1"/>
      <name val="Calibri"/>
      <family val="2"/>
      <scheme val="minor"/>
    </font>
    <font>
      <sz val="12"/>
      <color rgb="FF000000"/>
      <name val="Calibri"/>
      <family val="2"/>
      <scheme val="minor"/>
    </font>
    <font>
      <b/>
      <sz val="12"/>
      <name val="Calibri"/>
      <family val="2"/>
      <scheme val="minor"/>
    </font>
    <font>
      <sz val="12"/>
      <name val="Calibri"/>
      <family val="2"/>
      <scheme val="minor"/>
    </font>
    <font>
      <sz val="12"/>
      <color rgb="FF000000"/>
      <name val="Calibri"/>
      <family val="2"/>
    </font>
    <font>
      <b/>
      <sz val="12"/>
      <color theme="1"/>
      <name val="Calibri"/>
      <family val="2"/>
      <scheme val="minor"/>
    </font>
    <font>
      <sz val="12"/>
      <name val="Calibri"/>
      <family val="2"/>
    </font>
    <font>
      <b/>
      <sz val="12"/>
      <color theme="1"/>
      <name val="Calibri"/>
      <family val="2"/>
    </font>
    <font>
      <sz val="12"/>
      <color theme="1"/>
      <name val="Calibri"/>
      <family val="2"/>
    </font>
    <font>
      <sz val="12"/>
      <color rgb="FF212529"/>
      <name val="Calibri"/>
      <family val="2"/>
      <scheme val="minor"/>
    </font>
    <font>
      <sz val="12"/>
      <color rgb="FF212529"/>
      <name val="Calibri"/>
      <family val="2"/>
    </font>
    <font>
      <sz val="9"/>
      <color rgb="FF000000"/>
      <name val="Calibri"/>
      <family val="2"/>
    </font>
    <font>
      <u/>
      <sz val="9"/>
      <color rgb="FF000000"/>
      <name val="Calibri"/>
      <family val="2"/>
    </font>
    <font>
      <u/>
      <sz val="9"/>
      <color theme="1"/>
      <name val="Calibri"/>
      <family val="2"/>
    </font>
    <font>
      <sz val="12"/>
      <color theme="1"/>
      <name val="Calibri"/>
      <family val="2"/>
    </font>
    <font>
      <b/>
      <sz val="14"/>
      <name val="Calibri"/>
      <family val="2"/>
      <scheme val="minor"/>
    </font>
    <font>
      <b/>
      <sz val="14"/>
      <color rgb="FF000000"/>
      <name val="Calibri"/>
      <family val="2"/>
      <scheme val="minor"/>
    </font>
    <font>
      <b/>
      <sz val="14"/>
      <color theme="1"/>
      <name val="Calibri"/>
      <family val="2"/>
      <scheme val="minor"/>
    </font>
    <font>
      <b/>
      <sz val="14"/>
      <color rgb="FF000000"/>
      <name val="Calibri"/>
      <family val="2"/>
    </font>
    <font>
      <b/>
      <sz val="14"/>
      <name val="Calibri"/>
      <family val="2"/>
    </font>
    <font>
      <b/>
      <sz val="14"/>
      <color theme="1"/>
      <name val="Calibri"/>
      <family val="2"/>
    </font>
    <font>
      <sz val="12"/>
      <color rgb="FF444444"/>
      <name val="Calibri"/>
      <family val="2"/>
    </font>
    <font>
      <sz val="14"/>
      <color theme="1"/>
      <name val="Calibri"/>
      <family val="2"/>
    </font>
    <font>
      <sz val="12"/>
      <color rgb="FFFF0000"/>
      <name val="Calibri"/>
      <family val="2"/>
    </font>
    <font>
      <sz val="11"/>
      <color rgb="FF444444"/>
      <name val="Calibri"/>
      <family val="2"/>
    </font>
    <font>
      <sz val="12"/>
      <color rgb="FF000000"/>
      <name val="Calibri"/>
      <charset val="1"/>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theme="0"/>
        <bgColor rgb="FF000000"/>
      </patternFill>
    </fill>
    <fill>
      <patternFill patternType="solid">
        <fgColor rgb="FFFF0000"/>
        <bgColor indexed="64"/>
      </patternFill>
    </fill>
    <fill>
      <patternFill patternType="solid">
        <fgColor theme="7" tint="0.3999755851924192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diagonal/>
    </border>
  </borders>
  <cellStyleXfs count="2">
    <xf numFmtId="0" fontId="0" fillId="0" borderId="0"/>
    <xf numFmtId="0" fontId="9" fillId="0" borderId="0"/>
  </cellStyleXfs>
  <cellXfs count="127">
    <xf numFmtId="0" fontId="0" fillId="0" borderId="0" xfId="0"/>
    <xf numFmtId="0" fontId="5" fillId="0" borderId="0" xfId="0" applyFont="1"/>
    <xf numFmtId="0" fontId="6" fillId="0" borderId="0" xfId="0" applyFont="1" applyAlignment="1">
      <alignment horizontal="left" vertical="center" wrapText="1"/>
    </xf>
    <xf numFmtId="0" fontId="6" fillId="0" borderId="0" xfId="0" applyFont="1"/>
    <xf numFmtId="0" fontId="5" fillId="0" borderId="3" xfId="0" applyFont="1" applyBorder="1"/>
    <xf numFmtId="0" fontId="5" fillId="0" borderId="0" xfId="0" applyFont="1" applyAlignment="1">
      <alignment horizontal="left" vertical="center" wrapText="1"/>
    </xf>
    <xf numFmtId="0" fontId="5" fillId="0" borderId="5" xfId="0" applyFont="1" applyBorder="1"/>
    <xf numFmtId="0" fontId="7" fillId="0" borderId="2" xfId="0" applyFont="1" applyBorder="1" applyAlignment="1">
      <alignment horizontal="left" vertical="center" wrapText="1"/>
    </xf>
    <xf numFmtId="1" fontId="8" fillId="0" borderId="2" xfId="0" applyNumberFormat="1" applyFont="1" applyBorder="1" applyAlignment="1">
      <alignment horizontal="left" vertical="center"/>
    </xf>
    <xf numFmtId="0" fontId="24" fillId="0" borderId="0" xfId="0" applyFont="1" applyAlignment="1">
      <alignment horizontal="left" vertical="top"/>
    </xf>
    <xf numFmtId="0" fontId="24" fillId="5" borderId="0" xfId="0" applyFont="1" applyFill="1" applyAlignment="1">
      <alignment horizontal="left" vertical="top"/>
    </xf>
    <xf numFmtId="1" fontId="13" fillId="0" borderId="1" xfId="0" applyNumberFormat="1" applyFont="1" applyBorder="1" applyAlignment="1">
      <alignment horizontal="left" vertical="top" wrapText="1"/>
    </xf>
    <xf numFmtId="2" fontId="10" fillId="0" borderId="1" xfId="0" applyNumberFormat="1" applyFont="1" applyBorder="1" applyAlignment="1">
      <alignment horizontal="left" vertical="top"/>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10" fillId="5"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3" fillId="0" borderId="1" xfId="0" applyFont="1" applyBorder="1" applyAlignment="1">
      <alignment horizontal="left" vertical="top"/>
    </xf>
    <xf numFmtId="0" fontId="11" fillId="0" borderId="1" xfId="0" applyFont="1" applyBorder="1" applyAlignment="1">
      <alignment horizontal="left" vertical="top" wrapText="1"/>
    </xf>
    <xf numFmtId="0" fontId="13" fillId="0" borderId="1" xfId="0" applyFont="1" applyBorder="1" applyAlignment="1">
      <alignment horizontal="left" vertical="top" wrapText="1"/>
    </xf>
    <xf numFmtId="2" fontId="10" fillId="0" borderId="1" xfId="0" applyNumberFormat="1" applyFont="1" applyBorder="1" applyAlignment="1">
      <alignment horizontal="left" vertical="top" wrapText="1"/>
    </xf>
    <xf numFmtId="0" fontId="11" fillId="5" borderId="1" xfId="0" applyFont="1" applyFill="1" applyBorder="1" applyAlignment="1">
      <alignment horizontal="left" vertical="top" wrapText="1"/>
    </xf>
    <xf numFmtId="0" fontId="18" fillId="5" borderId="1" xfId="0" applyFont="1" applyFill="1" applyBorder="1" applyAlignment="1">
      <alignment horizontal="left" vertical="top" wrapText="1"/>
    </xf>
    <xf numFmtId="0" fontId="13" fillId="5" borderId="1" xfId="0" applyFont="1" applyFill="1" applyBorder="1" applyAlignment="1">
      <alignment horizontal="left" vertical="top" wrapText="1"/>
    </xf>
    <xf numFmtId="0" fontId="11" fillId="0" borderId="1" xfId="0" applyFont="1" applyBorder="1" applyAlignment="1">
      <alignment horizontal="left" vertical="top"/>
    </xf>
    <xf numFmtId="0" fontId="10" fillId="2" borderId="1" xfId="0" applyFont="1" applyFill="1" applyBorder="1" applyAlignment="1">
      <alignment horizontal="left" vertical="top"/>
    </xf>
    <xf numFmtId="49" fontId="10" fillId="0" borderId="1" xfId="0" applyNumberFormat="1" applyFont="1" applyBorder="1" applyAlignment="1">
      <alignment horizontal="left" vertical="top" wrapText="1"/>
    </xf>
    <xf numFmtId="0" fontId="13" fillId="6" borderId="1" xfId="0" applyFont="1" applyFill="1" applyBorder="1" applyAlignment="1">
      <alignment horizontal="left" vertical="top" wrapText="1"/>
    </xf>
    <xf numFmtId="0" fontId="10" fillId="0" borderId="0" xfId="0" applyFont="1" applyAlignment="1">
      <alignment horizontal="left" vertical="top"/>
    </xf>
    <xf numFmtId="0" fontId="10" fillId="0" borderId="0" xfId="0" applyFont="1" applyAlignment="1">
      <alignment horizontal="left" vertical="top" wrapText="1"/>
    </xf>
    <xf numFmtId="0" fontId="10" fillId="5" borderId="0" xfId="0" applyFont="1" applyFill="1" applyAlignment="1">
      <alignment horizontal="left" vertical="top" wrapText="1"/>
    </xf>
    <xf numFmtId="0" fontId="10" fillId="2" borderId="0" xfId="0" applyFont="1" applyFill="1" applyAlignment="1">
      <alignment horizontal="left" vertical="top" wrapText="1"/>
    </xf>
    <xf numFmtId="0" fontId="11" fillId="0" borderId="0" xfId="0" applyFont="1" applyAlignment="1">
      <alignment horizontal="left" vertical="top" wrapText="1"/>
    </xf>
    <xf numFmtId="0" fontId="10" fillId="5" borderId="0" xfId="0" applyFont="1" applyFill="1" applyAlignment="1">
      <alignment horizontal="left" vertical="top"/>
    </xf>
    <xf numFmtId="0" fontId="11" fillId="5" borderId="0" xfId="0" applyFont="1" applyFill="1" applyAlignment="1">
      <alignment horizontal="left" vertical="top" wrapText="1"/>
    </xf>
    <xf numFmtId="0" fontId="10" fillId="2" borderId="0" xfId="0" applyFont="1" applyFill="1" applyAlignment="1">
      <alignment horizontal="left" vertical="top"/>
    </xf>
    <xf numFmtId="0" fontId="14" fillId="5" borderId="1" xfId="0" applyFont="1" applyFill="1" applyBorder="1" applyAlignment="1">
      <alignment horizontal="left" vertical="top" wrapText="1"/>
    </xf>
    <xf numFmtId="1" fontId="13" fillId="5" borderId="1" xfId="0" applyNumberFormat="1" applyFont="1" applyFill="1" applyBorder="1" applyAlignment="1">
      <alignment horizontal="left" vertical="top" wrapText="1"/>
    </xf>
    <xf numFmtId="49" fontId="13" fillId="0" borderId="1" xfId="0" applyNumberFormat="1" applyFont="1" applyBorder="1" applyAlignment="1">
      <alignment horizontal="left" vertical="top" wrapText="1"/>
    </xf>
    <xf numFmtId="1" fontId="10" fillId="0" borderId="1" xfId="0" applyNumberFormat="1" applyFont="1" applyBorder="1" applyAlignment="1">
      <alignment horizontal="left" vertical="top" wrapText="1"/>
    </xf>
    <xf numFmtId="1" fontId="11" fillId="5" borderId="1" xfId="0" applyNumberFormat="1" applyFont="1" applyFill="1" applyBorder="1" applyAlignment="1">
      <alignment horizontal="left" vertical="top" wrapText="1"/>
    </xf>
    <xf numFmtId="2" fontId="13" fillId="0" borderId="1" xfId="0" applyNumberFormat="1" applyFont="1" applyBorder="1" applyAlignment="1">
      <alignment horizontal="left" vertical="top" wrapText="1"/>
    </xf>
    <xf numFmtId="1" fontId="11" fillId="0" borderId="1" xfId="0" applyNumberFormat="1" applyFont="1" applyBorder="1" applyAlignment="1">
      <alignment horizontal="left" vertical="top" wrapText="1"/>
    </xf>
    <xf numFmtId="1" fontId="11" fillId="2" borderId="1" xfId="0" applyNumberFormat="1" applyFont="1" applyFill="1" applyBorder="1" applyAlignment="1">
      <alignment horizontal="left" vertical="top" wrapText="1"/>
    </xf>
    <xf numFmtId="2" fontId="10" fillId="5" borderId="1" xfId="0" applyNumberFormat="1" applyFont="1" applyFill="1" applyBorder="1" applyAlignment="1">
      <alignment horizontal="left" vertical="top" wrapText="1"/>
    </xf>
    <xf numFmtId="2" fontId="13" fillId="5" borderId="1" xfId="0" applyNumberFormat="1" applyFont="1" applyFill="1" applyBorder="1" applyAlignment="1">
      <alignment horizontal="left" vertical="top" wrapText="1"/>
    </xf>
    <xf numFmtId="1" fontId="10" fillId="5" borderId="1" xfId="0" applyNumberFormat="1" applyFont="1" applyFill="1" applyBorder="1" applyAlignment="1">
      <alignment horizontal="left" vertical="top" wrapText="1"/>
    </xf>
    <xf numFmtId="49" fontId="11" fillId="0" borderId="1" xfId="0" applyNumberFormat="1" applyFont="1" applyBorder="1" applyAlignment="1">
      <alignment horizontal="left" vertical="top" wrapText="1"/>
    </xf>
    <xf numFmtId="49" fontId="13" fillId="5" borderId="1" xfId="0" applyNumberFormat="1" applyFont="1" applyFill="1" applyBorder="1" applyAlignment="1">
      <alignment horizontal="left" vertical="top" wrapText="1"/>
    </xf>
    <xf numFmtId="49" fontId="25" fillId="3"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27" fillId="3" borderId="1" xfId="0" applyFont="1" applyFill="1" applyBorder="1" applyAlignment="1">
      <alignment horizontal="center" vertical="center" wrapText="1"/>
    </xf>
    <xf numFmtId="1" fontId="25" fillId="3" borderId="1" xfId="0" applyNumberFormat="1" applyFont="1" applyFill="1" applyBorder="1" applyAlignment="1">
      <alignment horizontal="center" vertical="center" wrapText="1"/>
    </xf>
    <xf numFmtId="1" fontId="28" fillId="3" borderId="1" xfId="0" applyNumberFormat="1" applyFont="1" applyFill="1" applyBorder="1" applyAlignment="1">
      <alignment horizontal="center" vertical="center" wrapText="1"/>
    </xf>
    <xf numFmtId="1" fontId="29" fillId="3" borderId="1" xfId="0" applyNumberFormat="1" applyFont="1" applyFill="1" applyBorder="1" applyAlignment="1">
      <alignment horizontal="center" vertical="center" wrapText="1"/>
    </xf>
    <xf numFmtId="1" fontId="26" fillId="3" borderId="1" xfId="0" applyNumberFormat="1" applyFont="1" applyFill="1" applyBorder="1" applyAlignment="1">
      <alignment horizontal="center" vertical="center" wrapText="1"/>
    </xf>
    <xf numFmtId="1" fontId="30" fillId="3" borderId="1"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14" fontId="11" fillId="0" borderId="1" xfId="0" applyNumberFormat="1" applyFont="1" applyBorder="1" applyAlignment="1">
      <alignment horizontal="left" vertical="top" wrapText="1"/>
    </xf>
    <xf numFmtId="164" fontId="10"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164" fontId="13" fillId="0" borderId="1" xfId="0" applyNumberFormat="1" applyFont="1" applyBorder="1" applyAlignment="1">
      <alignment horizontal="left" vertical="top" wrapText="1"/>
    </xf>
    <xf numFmtId="164" fontId="10" fillId="5" borderId="1" xfId="0" applyNumberFormat="1" applyFont="1" applyFill="1" applyBorder="1" applyAlignment="1">
      <alignment horizontal="left" vertical="top" wrapText="1"/>
    </xf>
    <xf numFmtId="14" fontId="11" fillId="5" borderId="1" xfId="0" applyNumberFormat="1" applyFont="1" applyFill="1" applyBorder="1" applyAlignment="1">
      <alignment horizontal="left" vertical="top" wrapText="1"/>
    </xf>
    <xf numFmtId="164" fontId="13" fillId="5" borderId="1" xfId="0" applyNumberFormat="1" applyFont="1" applyFill="1" applyBorder="1" applyAlignment="1">
      <alignment horizontal="left" vertical="top" wrapText="1"/>
    </xf>
    <xf numFmtId="0" fontId="31" fillId="0" borderId="1" xfId="0" applyFont="1" applyBorder="1" applyAlignment="1">
      <alignment horizontal="left" vertical="top" wrapText="1"/>
    </xf>
    <xf numFmtId="0" fontId="13" fillId="8" borderId="1" xfId="0" applyFont="1" applyFill="1" applyBorder="1" applyAlignment="1">
      <alignment horizontal="left" vertical="top" wrapText="1"/>
    </xf>
    <xf numFmtId="49" fontId="10" fillId="5" borderId="1" xfId="0" applyNumberFormat="1" applyFont="1" applyFill="1" applyBorder="1" applyAlignment="1">
      <alignment horizontal="left" vertical="top" wrapText="1"/>
    </xf>
    <xf numFmtId="1" fontId="10" fillId="0" borderId="0" xfId="0" applyNumberFormat="1" applyFont="1" applyAlignment="1">
      <alignment horizontal="left" vertical="top" wrapText="1"/>
    </xf>
    <xf numFmtId="1" fontId="13" fillId="4" borderId="1" xfId="0" applyNumberFormat="1" applyFont="1" applyFill="1" applyBorder="1" applyAlignment="1">
      <alignment horizontal="left" vertical="top" wrapText="1"/>
    </xf>
    <xf numFmtId="2" fontId="10" fillId="4" borderId="1" xfId="0" applyNumberFormat="1" applyFont="1" applyFill="1" applyBorder="1" applyAlignment="1">
      <alignment horizontal="left" vertical="top" wrapText="1"/>
    </xf>
    <xf numFmtId="0" fontId="10" fillId="4" borderId="1" xfId="0" applyFont="1" applyFill="1" applyBorder="1" applyAlignment="1">
      <alignment horizontal="left" vertical="top" wrapText="1"/>
    </xf>
    <xf numFmtId="0" fontId="14" fillId="0" borderId="1" xfId="0" applyFont="1" applyBorder="1" applyAlignment="1">
      <alignment horizontal="left" vertical="top"/>
    </xf>
    <xf numFmtId="0" fontId="16" fillId="0" borderId="1" xfId="0" applyFont="1" applyBorder="1" applyAlignment="1">
      <alignment horizontal="left" vertical="top" wrapText="1"/>
    </xf>
    <xf numFmtId="1" fontId="12" fillId="4" borderId="1" xfId="0" applyNumberFormat="1" applyFont="1" applyFill="1" applyBorder="1" applyAlignment="1">
      <alignment horizontal="left" vertical="top" wrapText="1"/>
    </xf>
    <xf numFmtId="0" fontId="10" fillId="4" borderId="0" xfId="0" applyFont="1" applyFill="1" applyAlignment="1">
      <alignment horizontal="left" vertical="top" wrapText="1"/>
    </xf>
    <xf numFmtId="1" fontId="10" fillId="4" borderId="1" xfId="0" applyNumberFormat="1" applyFont="1" applyFill="1" applyBorder="1" applyAlignment="1">
      <alignment horizontal="left" vertical="top" wrapText="1"/>
    </xf>
    <xf numFmtId="0" fontId="13" fillId="4" borderId="1" xfId="0" applyFont="1" applyFill="1" applyBorder="1" applyAlignment="1">
      <alignment horizontal="left" vertical="top" wrapText="1"/>
    </xf>
    <xf numFmtId="0" fontId="15" fillId="4" borderId="1" xfId="0" applyFont="1" applyFill="1" applyBorder="1" applyAlignment="1">
      <alignment horizontal="left" vertical="top" wrapText="1"/>
    </xf>
    <xf numFmtId="0" fontId="15" fillId="0" borderId="1" xfId="0" applyFont="1" applyBorder="1" applyAlignment="1">
      <alignment horizontal="left" vertical="top" wrapText="1"/>
    </xf>
    <xf numFmtId="0" fontId="18" fillId="0" borderId="1" xfId="0" applyFont="1" applyBorder="1" applyAlignment="1">
      <alignment horizontal="left" vertical="top" wrapText="1"/>
    </xf>
    <xf numFmtId="0" fontId="17" fillId="0" borderId="1" xfId="0" applyFont="1" applyBorder="1" applyAlignment="1">
      <alignment horizontal="left" vertical="top" wrapText="1"/>
    </xf>
    <xf numFmtId="1" fontId="16" fillId="4" borderId="1" xfId="0" applyNumberFormat="1" applyFont="1" applyFill="1" applyBorder="1" applyAlignment="1">
      <alignment horizontal="left" vertical="top" wrapText="1"/>
    </xf>
    <xf numFmtId="0" fontId="18" fillId="0" borderId="1" xfId="0" applyFont="1" applyBorder="1" applyAlignment="1">
      <alignment horizontal="left" vertical="top"/>
    </xf>
    <xf numFmtId="0" fontId="18"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7" fillId="0" borderId="1" xfId="0" applyFont="1" applyBorder="1" applyAlignment="1">
      <alignment horizontal="left" vertical="top"/>
    </xf>
    <xf numFmtId="2" fontId="13" fillId="4" borderId="1" xfId="0" applyNumberFormat="1" applyFont="1" applyFill="1" applyBorder="1" applyAlignment="1">
      <alignment horizontal="left" vertical="top" wrapText="1"/>
    </xf>
    <xf numFmtId="49" fontId="13" fillId="4" borderId="1" xfId="0" applyNumberFormat="1" applyFont="1" applyFill="1" applyBorder="1" applyAlignment="1">
      <alignment horizontal="left" vertical="top" wrapText="1"/>
    </xf>
    <xf numFmtId="0" fontId="15" fillId="0" borderId="1" xfId="0" applyFont="1" applyBorder="1" applyAlignment="1">
      <alignment horizontal="left" vertical="top"/>
    </xf>
    <xf numFmtId="2" fontId="11" fillId="0" borderId="1" xfId="0" applyNumberFormat="1" applyFont="1" applyBorder="1" applyAlignment="1">
      <alignment horizontal="left" vertical="top" wrapText="1"/>
    </xf>
    <xf numFmtId="0" fontId="18" fillId="0" borderId="0" xfId="0" applyFont="1" applyAlignment="1">
      <alignment horizontal="left" vertical="top" wrapText="1"/>
    </xf>
    <xf numFmtId="0" fontId="19" fillId="4" borderId="1" xfId="0" applyFont="1" applyFill="1" applyBorder="1" applyAlignment="1">
      <alignment horizontal="left" vertical="top" wrapText="1"/>
    </xf>
    <xf numFmtId="0" fontId="20" fillId="0" borderId="1" xfId="0" applyFont="1" applyBorder="1" applyAlignment="1">
      <alignment horizontal="left" vertical="top" wrapText="1"/>
    </xf>
    <xf numFmtId="1" fontId="25" fillId="9" borderId="1" xfId="0" applyNumberFormat="1" applyFont="1" applyFill="1" applyBorder="1" applyAlignment="1">
      <alignment horizontal="center" vertical="center"/>
    </xf>
    <xf numFmtId="1" fontId="25" fillId="9" borderId="1" xfId="0" applyNumberFormat="1" applyFont="1" applyFill="1" applyBorder="1" applyAlignment="1">
      <alignment horizontal="center" vertical="center" wrapText="1"/>
    </xf>
    <xf numFmtId="49" fontId="25" fillId="9" borderId="1" xfId="0" applyNumberFormat="1" applyFont="1" applyFill="1" applyBorder="1" applyAlignment="1">
      <alignment horizontal="center" vertical="center" wrapText="1"/>
    </xf>
    <xf numFmtId="0" fontId="25" fillId="9" borderId="1" xfId="0" applyFont="1" applyFill="1" applyBorder="1" applyAlignment="1">
      <alignment horizontal="center" vertical="center" wrapText="1"/>
    </xf>
    <xf numFmtId="1" fontId="26" fillId="9" borderId="1" xfId="0" applyNumberFormat="1" applyFont="1" applyFill="1" applyBorder="1" applyAlignment="1">
      <alignment horizontal="center" vertical="center" wrapText="1"/>
    </xf>
    <xf numFmtId="0" fontId="26" fillId="9" borderId="1"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32" fillId="0" borderId="0" xfId="0" applyFont="1" applyAlignment="1">
      <alignment horizontal="center" vertical="center" wrapText="1"/>
    </xf>
    <xf numFmtId="0" fontId="34" fillId="0" borderId="0" xfId="0" applyFont="1" applyAlignment="1">
      <alignment vertical="top" wrapText="1"/>
    </xf>
    <xf numFmtId="0" fontId="0" fillId="0" borderId="0" xfId="0" applyAlignment="1">
      <alignment wrapText="1"/>
    </xf>
    <xf numFmtId="0" fontId="2" fillId="5" borderId="7" xfId="0" applyFont="1" applyFill="1" applyBorder="1" applyAlignment="1">
      <alignment horizontal="left" vertical="top"/>
    </xf>
    <xf numFmtId="0" fontId="2" fillId="5" borderId="8" xfId="0" applyFont="1" applyFill="1" applyBorder="1" applyAlignment="1">
      <alignment horizontal="left" vertical="top"/>
    </xf>
    <xf numFmtId="0" fontId="1" fillId="5" borderId="4" xfId="0" applyFont="1" applyFill="1" applyBorder="1" applyAlignment="1">
      <alignment horizontal="left" vertical="top" wrapText="1"/>
    </xf>
    <xf numFmtId="0" fontId="1" fillId="5" borderId="10" xfId="0" applyFont="1" applyFill="1" applyBorder="1" applyAlignment="1">
      <alignment horizontal="left" vertical="top" wrapText="1"/>
    </xf>
    <xf numFmtId="0" fontId="3" fillId="5" borderId="6" xfId="0" applyFont="1" applyFill="1" applyBorder="1" applyAlignment="1">
      <alignment horizontal="left" vertical="center" wrapText="1"/>
    </xf>
    <xf numFmtId="1" fontId="4" fillId="5" borderId="9" xfId="0" applyNumberFormat="1" applyFont="1" applyFill="1" applyBorder="1" applyAlignment="1">
      <alignment horizontal="left" vertical="center" wrapText="1"/>
    </xf>
    <xf numFmtId="0" fontId="18" fillId="5" borderId="1" xfId="0" applyFont="1" applyFill="1" applyBorder="1" applyAlignment="1">
      <alignment horizontal="left" vertical="top"/>
    </xf>
    <xf numFmtId="1" fontId="16" fillId="0" borderId="1" xfId="0" applyNumberFormat="1" applyFont="1" applyBorder="1" applyAlignment="1">
      <alignment horizontal="left" vertical="top" wrapText="1"/>
    </xf>
    <xf numFmtId="0" fontId="16" fillId="0" borderId="1" xfId="0" applyFont="1" applyBorder="1" applyAlignment="1">
      <alignment horizontal="left" vertical="top"/>
    </xf>
    <xf numFmtId="9" fontId="18" fillId="0" borderId="1" xfId="0" applyNumberFormat="1" applyFont="1" applyBorder="1" applyAlignment="1">
      <alignment horizontal="left" vertical="top"/>
    </xf>
    <xf numFmtId="0" fontId="16" fillId="7" borderId="1" xfId="0" applyFont="1" applyFill="1" applyBorder="1" applyAlignment="1">
      <alignment horizontal="left" vertical="top"/>
    </xf>
    <xf numFmtId="0" fontId="18" fillId="0" borderId="0" xfId="0" applyFont="1" applyAlignment="1">
      <alignment horizontal="left" vertical="top"/>
    </xf>
    <xf numFmtId="0" fontId="16" fillId="0" borderId="0" xfId="0" applyFont="1" applyAlignment="1">
      <alignment horizontal="left" vertical="top"/>
    </xf>
    <xf numFmtId="2" fontId="11" fillId="5" borderId="1" xfId="0" applyNumberFormat="1" applyFont="1" applyFill="1" applyBorder="1" applyAlignment="1">
      <alignment horizontal="left" vertical="top"/>
    </xf>
    <xf numFmtId="164" fontId="11" fillId="5" borderId="1" xfId="0" applyNumberFormat="1" applyFont="1" applyFill="1" applyBorder="1" applyAlignment="1">
      <alignment horizontal="center" vertical="top"/>
    </xf>
    <xf numFmtId="0" fontId="11" fillId="5" borderId="1" xfId="0" applyFont="1" applyFill="1" applyBorder="1" applyAlignment="1">
      <alignment vertical="top" wrapText="1"/>
    </xf>
    <xf numFmtId="0" fontId="11" fillId="5" borderId="3" xfId="0" applyFont="1" applyFill="1" applyBorder="1" applyAlignment="1">
      <alignment vertical="top" wrapText="1"/>
    </xf>
    <xf numFmtId="0" fontId="35" fillId="0" borderId="0" xfId="0" applyFont="1" applyAlignment="1">
      <alignment vertical="top" wrapText="1"/>
    </xf>
    <xf numFmtId="0" fontId="22" fillId="0" borderId="5" xfId="0" applyFont="1" applyBorder="1" applyAlignment="1">
      <alignment horizontal="left" vertical="top" wrapText="1"/>
    </xf>
    <xf numFmtId="0" fontId="23" fillId="0" borderId="5" xfId="0" applyFont="1" applyBorder="1" applyAlignment="1">
      <alignment horizontal="left" vertical="top" wrapText="1"/>
    </xf>
    <xf numFmtId="0" fontId="23" fillId="0" borderId="5" xfId="0" applyFont="1" applyBorder="1" applyAlignment="1">
      <alignment horizontal="left" vertical="top"/>
    </xf>
  </cellXfs>
  <cellStyles count="2">
    <cellStyle name="Normal" xfId="0" builtinId="0"/>
    <cellStyle name="Normal 3" xfId="1" xr:uid="{637B7A1D-7666-4207-A8A3-379895625C25}"/>
  </cellStyles>
  <dxfs count="29">
    <dxf>
      <font>
        <color rgb="FF9C0006"/>
      </font>
      <fill>
        <patternFill>
          <bgColor rgb="FFFFC7CE"/>
        </patternFill>
      </fill>
    </dxf>
    <dxf>
      <fill>
        <patternFill>
          <bgColor rgb="FF92D050"/>
        </patternFill>
      </fill>
    </dxf>
    <dxf>
      <fill>
        <patternFill>
          <bgColor rgb="FFFFC000"/>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C000"/>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C000"/>
        </patternFill>
      </fill>
    </dxf>
    <dxf>
      <fill>
        <patternFill>
          <bgColor rgb="FFFFC000"/>
        </patternFill>
      </fill>
    </dxf>
    <dxf>
      <fill>
        <patternFill>
          <bgColor rgb="FFFF0000"/>
        </patternFill>
      </fill>
    </dxf>
    <dxf>
      <font>
        <color rgb="FF9C0006"/>
      </font>
      <fill>
        <patternFill>
          <bgColor rgb="FFFFC7CE"/>
        </patternFill>
      </fill>
    </dxf>
    <dxf>
      <fill>
        <patternFill patternType="solid">
          <fgColor indexed="64"/>
          <bgColor theme="0"/>
        </patternFill>
      </fill>
      <border>
        <left style="thin">
          <color rgb="FF000000"/>
        </left>
        <right/>
        <top style="thin">
          <color rgb="FF000000"/>
        </top>
        <bottom style="thin">
          <color rgb="FF000000"/>
        </bottom>
        <vertical style="thin">
          <color rgb="FF000000"/>
        </vertical>
        <horizontal style="thin">
          <color rgb="FF000000"/>
        </horizontal>
      </border>
    </dxf>
    <dxf>
      <fill>
        <patternFill patternType="solid">
          <fgColor indexed="64"/>
          <bgColor theme="0"/>
        </patternFill>
      </fill>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left style="thin">
          <color rgb="FF000000"/>
        </left>
        <right style="thin">
          <color rgb="FF000000"/>
        </right>
        <top style="thin">
          <color rgb="FF000000"/>
        </top>
        <bottom style="thin">
          <color rgb="FF000000"/>
        </bottom>
      </border>
    </dxf>
    <dxf>
      <fill>
        <patternFill patternType="solid">
          <fgColor indexed="64"/>
          <bgColor theme="0"/>
        </patternFill>
      </fill>
    </dxf>
    <dxf>
      <border>
        <bottom style="thin">
          <color rgb="FF000000"/>
        </bottom>
      </border>
    </dxf>
    <dxf>
      <fill>
        <patternFill patternType="solid">
          <fgColor indexed="64"/>
          <bgColor theme="0"/>
        </patternFill>
      </fill>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Thomas Redfern" id="{41C40172-39D7-4DC5-BF69-8320D2466854}" userId="redfert@tewkesburybc.gov.uk" providerId="PeoplePicker"/>
  <person displayName="Claire Bromley" id="{16BC587E-83E6-4932-B05C-AE444B809207}" userId="S::bromlec@tewkesburybc.gov.uk::0fe44a8d-7306-445d-bdd0-faec6be23460" providerId="AD"/>
  <person displayName="Thomas Redfern" id="{C018006F-741D-4824-9A7A-86B1E26F45E5}" userId="S::redfert@tewkesburybc.gov.uk::a3ea5eaa-bb6f-4e4a-a16e-acdc4f73c57c" providerId="AD"/>
  <person displayName="Josephine Wright" id="{847F4656-47E7-4B1B-8DAD-B2933F860DEC}" userId="S::wrightj@tewkesburybc.gov.uk::c68229b1-d81f-4aa3-9b66-82435c73fce1" providerId="AD"/>
  <person displayName="John Spurling" id="{A63AF80B-AD3B-447D-85EF-E35FCFE1EE26}" userId="S::john.spurling_cheltenham.gov.uk#ext#@tewkesburybc.onmicrosoft.com::1e64eb9b-4e50-483d-bde4-df794aa55f1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6469F3-4D69-4C0F-98A6-5C55B54A3FBC}" name="Table1" displayName="Table1" ref="A2:B8" totalsRowShown="0" headerRowDxfId="28" dataDxfId="26" headerRowBorderDxfId="27" tableBorderDxfId="25" totalsRowBorderDxfId="24">
  <autoFilter ref="A2:B8" xr:uid="{486469F3-4D69-4C0F-98A6-5C55B54A3FBC}"/>
  <tableColumns count="2">
    <tableColumn id="1" xr3:uid="{37AD3317-9F6A-46F7-BFEA-C37D9907ADDC}" name="Site _x000a_Reference" dataDxfId="23"/>
    <tableColumn id="2" xr3:uid="{0289A059-4272-47EA-A5EF-9166920746C6}" name="Site Name" dataDxfId="22"/>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8" dT="2023-04-26T07:50:33.38" personId="{A63AF80B-AD3B-447D-85EF-E35FCFE1EE26}" id="{8F5F3B23-FD10-44B0-B676-79F91DF1CA03}">
    <text xml:space="preserve">At a later stage, may want to even consider using Linesearchbeforeyoudig https://lsbud.co.uk/ or consider putting the onus back on the site promoter to use this. Realise this site is normally used only at the planning application stage </text>
    <extLst>
      <x:ext xmlns:xltc2="http://schemas.microsoft.com/office/spreadsheetml/2020/threadedcomments2" uri="{F7C98A9C-CBB3-438F-8F68-D28B6AF4A901}">
        <xltc2:checksum>2040424091</xltc2:checksum>
        <xltc2:hyperlink startIndex="73" length="20" url="https://lsbud.co.uk/"/>
      </x:ext>
    </extLst>
  </threadedComment>
  <threadedComment ref="A64" dT="2023-06-07T16:08:58.48" personId="{16BC587E-83E6-4932-B05C-AE444B809207}" id="{51C0A643-82CB-4F84-BD93-F847C5B1DF6B}" done="1">
    <text>Do we now have a clearer site plan for this site?</text>
  </threadedComment>
  <threadedComment ref="A64" dT="2023-06-07T16:22:59.63" personId="{C018006F-741D-4824-9A7A-86B1E26F45E5}" id="{CF8FB4CC-15E7-4F20-86BF-86B5E6A02EF6}" parentId="{51C0A643-82CB-4F84-BD93-F847C5B1DF6B}">
    <text>I was able to plot it using the existing site plan (boundary plan and plotted site sent in teams)</text>
  </threadedComment>
  <threadedComment ref="R88" dT="2023-07-13T10:44:42.03" personId="{16BC587E-83E6-4932-B05C-AE444B809207}" id="{ACB0158B-2E32-4614-B64B-1B495BBCD4D8}">
    <text>Corrected (previous assessment put 'no')</text>
  </threadedComment>
  <threadedComment ref="A118" dT="2023-06-08T11:46:16.22" personId="{16BC587E-83E6-4932-B05C-AE444B809207}" id="{DEEE5831-DF8E-4029-8D52-AAE4EE13977B}" done="1">
    <text>GOT003a missing from 2021/2022 site submission folders?</text>
  </threadedComment>
  <threadedComment ref="A118" dT="2023-06-08T11:52:53.24" personId="{C018006F-741D-4824-9A7A-86B1E26F45E5}" id="{E5B86CEC-5764-4B17-ACFE-59EBCAB5FC44}" parentId="{DEEE5831-DF8E-4029-8D52-AAE4EE13977B}">
    <text xml:space="preserve">Its saved to 2022 resubmissions. </text>
  </threadedComment>
  <threadedComment ref="A264" dT="2023-06-12T13:46:22.87" personId="{16BC587E-83E6-4932-B05C-AE444B809207}" id="{5F835D06-D534-40C7-B98A-1AA4E746A65D}">
    <text>I haven't been able to find the site submission for this one.</text>
  </threadedComment>
  <threadedComment ref="A264" dT="2023-11-23T14:15:59.40" personId="{847F4656-47E7-4B1B-8DAD-B2933F860DEC}" id="{4A2B3C3E-741D-47AD-8689-CE185BBD18CC}" parentId="{5F835D06-D534-40C7-B98A-1AA4E746A65D}">
    <text xml:space="preserve">Me neither! I'm trying to fill in the gaps </text>
  </threadedComment>
  <threadedComment ref="A264" dT="2023-11-23T14:43:33.44" personId="{16BC587E-83E6-4932-B05C-AE444B809207}" id="{0E894ED7-5AE4-4DE0-B5AE-DC8119215925}" parentId="{5F835D06-D534-40C7-B98A-1AA4E746A65D}">
    <text xml:space="preserve">Could this potentially be an exact duplication of UCK005? @Thomas Redfern </text>
    <mentions>
      <mention mentionpersonId="{41C40172-39D7-4DC5-BF69-8320D2466854}" mentionId="{64F7B62C-D88E-495F-BD65-5C87B3731EB8}" startIndex="58" length="15"/>
    </mentions>
  </threadedComment>
  <threadedComment ref="A264" dT="2023-11-24T14:12:11.22" personId="{C018006F-741D-4824-9A7A-86B1E26F45E5}" id="{D3D0B4E9-B9A2-4236-AB36-EE15668294D5}" parentId="{5F835D06-D534-40C7-B98A-1AA4E746A65D}">
    <text xml:space="preserve">Not an exact duplication no. UCK005 fully encompasses the site but is much larger. I will have a dig around for the submission form.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F3A95-F980-4A19-823E-7A85EA46CC8D}">
  <dimension ref="A1:BA280"/>
  <sheetViews>
    <sheetView tabSelected="1" zoomScale="50" zoomScaleNormal="50" workbookViewId="0">
      <pane xSplit="1" ySplit="1" topLeftCell="B2" activePane="bottomRight" state="frozen"/>
      <selection pane="topRight" activeCell="B1" sqref="B1"/>
      <selection pane="bottomLeft" activeCell="A2" sqref="A2"/>
      <selection pane="bottomRight" activeCell="O110" sqref="O110"/>
    </sheetView>
  </sheetViews>
  <sheetFormatPr defaultColWidth="9.140625" defaultRowHeight="162.6" customHeight="1" x14ac:dyDescent="0.25"/>
  <cols>
    <col min="1" max="1" width="21.5703125" style="29" bestFit="1" customWidth="1"/>
    <col min="2" max="2" width="58.42578125" style="29" bestFit="1" customWidth="1"/>
    <col min="3" max="3" width="39.85546875" style="29" bestFit="1" customWidth="1"/>
    <col min="4" max="4" width="54.5703125" style="29" customWidth="1"/>
    <col min="5" max="5" width="21.5703125" style="29" bestFit="1" customWidth="1"/>
    <col min="6" max="6" width="35.140625" style="29" bestFit="1" customWidth="1"/>
    <col min="7" max="7" width="22.140625" style="29" bestFit="1" customWidth="1"/>
    <col min="8" max="8" width="26.28515625" style="29" bestFit="1" customWidth="1"/>
    <col min="9" max="9" width="61.7109375" style="29" customWidth="1"/>
    <col min="10" max="11" width="17.28515625" style="29" hidden="1" customWidth="1"/>
    <col min="12" max="12" width="21.5703125" style="29" hidden="1" customWidth="1"/>
    <col min="13" max="13" width="33.7109375" style="29" bestFit="1" customWidth="1"/>
    <col min="14" max="14" width="21.5703125" style="70" hidden="1" customWidth="1"/>
    <col min="15" max="15" width="22.7109375" style="29" bestFit="1" customWidth="1"/>
    <col min="16" max="16" width="37.140625" style="29" bestFit="1" customWidth="1"/>
    <col min="17" max="17" width="77.85546875" style="29" bestFit="1" customWidth="1"/>
    <col min="18" max="18" width="24.42578125" style="29" bestFit="1" customWidth="1"/>
    <col min="19" max="19" width="71" style="29" bestFit="1" customWidth="1"/>
    <col min="20" max="20" width="121.28515625" style="29" customWidth="1"/>
    <col min="21" max="21" width="56.28515625" style="29" bestFit="1" customWidth="1"/>
    <col min="22" max="22" width="26" style="29" bestFit="1" customWidth="1"/>
    <col min="23" max="23" width="37.85546875" style="29" bestFit="1" customWidth="1"/>
    <col min="24" max="24" width="30.140625" style="29" bestFit="1" customWidth="1"/>
    <col min="25" max="25" width="17.7109375" style="29" bestFit="1" customWidth="1"/>
    <col min="26" max="26" width="29.5703125" style="29" bestFit="1" customWidth="1"/>
    <col min="27" max="27" width="23.7109375" style="29" bestFit="1" customWidth="1"/>
    <col min="28" max="28" width="22.7109375" style="29" bestFit="1" customWidth="1"/>
    <col min="29" max="29" width="36.28515625" style="29" bestFit="1" customWidth="1"/>
    <col min="30" max="30" width="31.28515625" style="29" bestFit="1" customWidth="1"/>
    <col min="31" max="31" width="40.140625" style="29" bestFit="1" customWidth="1"/>
    <col min="32" max="32" width="27.85546875" style="29" bestFit="1" customWidth="1"/>
    <col min="33" max="33" width="36.5703125" style="29" bestFit="1" customWidth="1"/>
    <col min="34" max="34" width="24.28515625" style="29" bestFit="1" customWidth="1"/>
    <col min="35" max="35" width="23.7109375" style="29" bestFit="1" customWidth="1"/>
    <col min="36" max="36" width="76" style="29" bestFit="1" customWidth="1"/>
    <col min="37" max="37" width="31.7109375" style="29" bestFit="1" customWidth="1"/>
    <col min="38" max="38" width="34.28515625" style="29" bestFit="1" customWidth="1"/>
    <col min="39" max="39" width="30.42578125" style="29" bestFit="1" customWidth="1"/>
    <col min="40" max="40" width="19" style="29" bestFit="1" customWidth="1"/>
    <col min="41" max="41" width="114.28515625" style="29" customWidth="1"/>
    <col min="42" max="42" width="111.28515625" style="29" bestFit="1" customWidth="1"/>
    <col min="43" max="43" width="32.85546875" style="29" bestFit="1" customWidth="1"/>
    <col min="44" max="44" width="37.140625" style="29" bestFit="1" customWidth="1"/>
    <col min="45" max="45" width="27.140625" style="29" bestFit="1" customWidth="1"/>
    <col min="46" max="46" width="26.28515625" style="29" bestFit="1" customWidth="1"/>
    <col min="47" max="47" width="29.85546875" style="29" bestFit="1" customWidth="1"/>
    <col min="48" max="50" width="19.5703125" style="29" bestFit="1" customWidth="1"/>
    <col min="51" max="51" width="93.28515625" style="29" customWidth="1"/>
    <col min="52" max="52" width="24.85546875" style="29" bestFit="1" customWidth="1"/>
    <col min="53" max="53" width="23.28515625" style="29" bestFit="1" customWidth="1"/>
    <col min="54" max="16384" width="9.140625" style="29"/>
  </cols>
  <sheetData>
    <row r="1" spans="1:53" s="50" customFormat="1" ht="162.6" customHeight="1" x14ac:dyDescent="0.25">
      <c r="A1" s="51" t="s">
        <v>0</v>
      </c>
      <c r="B1" s="52" t="s">
        <v>1</v>
      </c>
      <c r="C1" s="52" t="s">
        <v>2</v>
      </c>
      <c r="D1" s="52" t="s">
        <v>3</v>
      </c>
      <c r="E1" s="49" t="s">
        <v>4</v>
      </c>
      <c r="F1" s="49" t="s">
        <v>5</v>
      </c>
      <c r="G1" s="49" t="s">
        <v>6</v>
      </c>
      <c r="H1" s="49" t="s">
        <v>7</v>
      </c>
      <c r="I1" s="52" t="s">
        <v>8</v>
      </c>
      <c r="J1" s="49" t="s">
        <v>9</v>
      </c>
      <c r="K1" s="49" t="s">
        <v>10</v>
      </c>
      <c r="L1" s="49" t="s">
        <v>11</v>
      </c>
      <c r="M1" s="49" t="s">
        <v>12</v>
      </c>
      <c r="N1" s="52" t="s">
        <v>13</v>
      </c>
      <c r="O1" s="49" t="s">
        <v>14</v>
      </c>
      <c r="P1" s="52" t="s">
        <v>15</v>
      </c>
      <c r="Q1" s="52" t="s">
        <v>16</v>
      </c>
      <c r="R1" s="53" t="s">
        <v>17</v>
      </c>
      <c r="S1" s="52" t="s">
        <v>18</v>
      </c>
      <c r="T1" s="52" t="s">
        <v>19</v>
      </c>
      <c r="U1" s="52" t="s">
        <v>20</v>
      </c>
      <c r="V1" s="54" t="s">
        <v>21</v>
      </c>
      <c r="W1" s="52" t="s">
        <v>22</v>
      </c>
      <c r="X1" s="52" t="s">
        <v>23</v>
      </c>
      <c r="Y1" s="53" t="s">
        <v>24</v>
      </c>
      <c r="Z1" s="55" t="s">
        <v>25</v>
      </c>
      <c r="AA1" s="52" t="s">
        <v>26</v>
      </c>
      <c r="AB1" s="54" t="s">
        <v>27</v>
      </c>
      <c r="AC1" s="53" t="s">
        <v>28</v>
      </c>
      <c r="AD1" s="52" t="s">
        <v>29</v>
      </c>
      <c r="AE1" s="52" t="s">
        <v>30</v>
      </c>
      <c r="AF1" s="54" t="s">
        <v>31</v>
      </c>
      <c r="AG1" s="56" t="s">
        <v>32</v>
      </c>
      <c r="AH1" s="52" t="s">
        <v>33</v>
      </c>
      <c r="AI1" s="52" t="s">
        <v>34</v>
      </c>
      <c r="AJ1" s="52" t="s">
        <v>35</v>
      </c>
      <c r="AK1" s="52" t="s">
        <v>36</v>
      </c>
      <c r="AL1" s="52" t="s">
        <v>37</v>
      </c>
      <c r="AM1" s="52" t="s">
        <v>38</v>
      </c>
      <c r="AN1" s="52" t="s">
        <v>39</v>
      </c>
      <c r="AO1" s="52" t="s">
        <v>40</v>
      </c>
      <c r="AP1" s="52" t="s">
        <v>41</v>
      </c>
      <c r="AQ1" s="57" t="s">
        <v>42</v>
      </c>
      <c r="AR1" s="57" t="s">
        <v>43</v>
      </c>
      <c r="AS1" s="57" t="s">
        <v>44</v>
      </c>
      <c r="AT1" s="57" t="s">
        <v>45</v>
      </c>
      <c r="AU1" s="57" t="s">
        <v>46</v>
      </c>
      <c r="AV1" s="52" t="s">
        <v>47</v>
      </c>
      <c r="AW1" s="52" t="s">
        <v>48</v>
      </c>
      <c r="AX1" s="52" t="s">
        <v>49</v>
      </c>
      <c r="AY1" s="58" t="s">
        <v>50</v>
      </c>
      <c r="AZ1" s="59" t="s">
        <v>51</v>
      </c>
      <c r="BA1" s="59" t="s">
        <v>52</v>
      </c>
    </row>
    <row r="2" spans="1:53" ht="162.6" customHeight="1" x14ac:dyDescent="0.25">
      <c r="A2" s="14" t="s">
        <v>53</v>
      </c>
      <c r="B2" s="60" t="s">
        <v>54</v>
      </c>
      <c r="C2" s="60" t="s">
        <v>55</v>
      </c>
      <c r="D2" s="11" t="s">
        <v>56</v>
      </c>
      <c r="E2" s="38" t="s">
        <v>57</v>
      </c>
      <c r="F2" s="61">
        <v>0</v>
      </c>
      <c r="G2" s="20" t="s">
        <v>57</v>
      </c>
      <c r="H2" s="20">
        <v>2.4900000000000002</v>
      </c>
      <c r="I2" s="20" t="s">
        <v>58</v>
      </c>
      <c r="J2" s="20" t="s">
        <v>59</v>
      </c>
      <c r="K2" s="14">
        <v>2.4900000000000002</v>
      </c>
      <c r="L2" s="19">
        <v>0.37</v>
      </c>
      <c r="M2" s="39">
        <v>30</v>
      </c>
      <c r="N2" s="39">
        <f t="shared" ref="N2:N34" si="0">K2*(1-L2)*M2</f>
        <v>47.061000000000007</v>
      </c>
      <c r="O2" s="40">
        <f t="shared" ref="O2:O34" si="1">(N2)</f>
        <v>47.061000000000007</v>
      </c>
      <c r="P2" s="14" t="s">
        <v>60</v>
      </c>
      <c r="Q2" s="14" t="s">
        <v>61</v>
      </c>
      <c r="R2" s="14" t="s">
        <v>56</v>
      </c>
      <c r="S2" s="14" t="s">
        <v>62</v>
      </c>
      <c r="T2" s="15" t="s">
        <v>63</v>
      </c>
      <c r="U2" s="14" t="s">
        <v>64</v>
      </c>
      <c r="V2" s="19" t="s">
        <v>56</v>
      </c>
      <c r="W2" s="14" t="s">
        <v>65</v>
      </c>
      <c r="X2" s="14" t="s">
        <v>56</v>
      </c>
      <c r="Y2" s="14" t="s">
        <v>56</v>
      </c>
      <c r="Z2" s="14" t="s">
        <v>56</v>
      </c>
      <c r="AA2" s="14" t="s">
        <v>56</v>
      </c>
      <c r="AB2" s="14" t="s">
        <v>66</v>
      </c>
      <c r="AC2" s="14" t="s">
        <v>56</v>
      </c>
      <c r="AD2" s="14" t="s">
        <v>56</v>
      </c>
      <c r="AE2" s="14" t="s">
        <v>67</v>
      </c>
      <c r="AF2" s="14" t="s">
        <v>66</v>
      </c>
      <c r="AG2" s="15" t="s">
        <v>56</v>
      </c>
      <c r="AH2" s="14" t="s">
        <v>56</v>
      </c>
      <c r="AI2" s="14" t="s">
        <v>68</v>
      </c>
      <c r="AJ2" s="14" t="s">
        <v>69</v>
      </c>
      <c r="AK2" s="11" t="s">
        <v>56</v>
      </c>
      <c r="AL2" s="14" t="s">
        <v>56</v>
      </c>
      <c r="AM2" s="14" t="s">
        <v>56</v>
      </c>
      <c r="AN2" s="14" t="s">
        <v>56</v>
      </c>
      <c r="AO2" s="14" t="s">
        <v>70</v>
      </c>
      <c r="AP2" s="14" t="s">
        <v>71</v>
      </c>
      <c r="AQ2" s="14" t="s">
        <v>72</v>
      </c>
      <c r="AR2" s="14" t="s">
        <v>73</v>
      </c>
      <c r="AS2" s="14" t="s">
        <v>74</v>
      </c>
      <c r="AT2" s="14" t="s">
        <v>75</v>
      </c>
      <c r="AU2" s="14" t="s">
        <v>74</v>
      </c>
      <c r="AV2" s="14" t="s">
        <v>76</v>
      </c>
      <c r="AW2" s="14" t="s">
        <v>56</v>
      </c>
      <c r="AX2" s="14" t="s">
        <v>56</v>
      </c>
      <c r="AY2" s="62" t="s">
        <v>77</v>
      </c>
      <c r="AZ2" s="19" t="s">
        <v>78</v>
      </c>
      <c r="BA2" s="19" t="s">
        <v>78</v>
      </c>
    </row>
    <row r="3" spans="1:53" ht="162.6" customHeight="1" x14ac:dyDescent="0.25">
      <c r="A3" s="21" t="s">
        <v>79</v>
      </c>
      <c r="B3" s="60" t="s">
        <v>80</v>
      </c>
      <c r="C3" s="60" t="s">
        <v>55</v>
      </c>
      <c r="D3" s="14" t="s">
        <v>56</v>
      </c>
      <c r="E3" s="20">
        <v>1.8</v>
      </c>
      <c r="F3" s="61">
        <v>0</v>
      </c>
      <c r="G3" s="20">
        <v>1.8</v>
      </c>
      <c r="H3" s="20">
        <v>1.8</v>
      </c>
      <c r="I3" s="14" t="s">
        <v>58</v>
      </c>
      <c r="J3" s="20" t="s">
        <v>59</v>
      </c>
      <c r="K3" s="20">
        <v>1.8</v>
      </c>
      <c r="L3" s="19">
        <v>0.17</v>
      </c>
      <c r="M3" s="14">
        <v>30</v>
      </c>
      <c r="N3" s="39">
        <f t="shared" si="0"/>
        <v>44.82</v>
      </c>
      <c r="O3" s="40">
        <f t="shared" si="1"/>
        <v>44.82</v>
      </c>
      <c r="P3" s="14" t="s">
        <v>60</v>
      </c>
      <c r="Q3" s="14" t="s">
        <v>81</v>
      </c>
      <c r="R3" s="14" t="s">
        <v>56</v>
      </c>
      <c r="S3" s="19" t="s">
        <v>56</v>
      </c>
      <c r="T3" s="15" t="s">
        <v>82</v>
      </c>
      <c r="U3" s="14" t="s">
        <v>64</v>
      </c>
      <c r="V3" s="19" t="s">
        <v>56</v>
      </c>
      <c r="W3" s="14" t="s">
        <v>83</v>
      </c>
      <c r="X3" s="14" t="s">
        <v>66</v>
      </c>
      <c r="Y3" s="14" t="s">
        <v>56</v>
      </c>
      <c r="Z3" s="14" t="s">
        <v>56</v>
      </c>
      <c r="AA3" s="14" t="s">
        <v>56</v>
      </c>
      <c r="AB3" s="14" t="s">
        <v>56</v>
      </c>
      <c r="AC3" s="14" t="s">
        <v>56</v>
      </c>
      <c r="AD3" s="14" t="s">
        <v>56</v>
      </c>
      <c r="AE3" s="14" t="s">
        <v>84</v>
      </c>
      <c r="AF3" s="14" t="s">
        <v>66</v>
      </c>
      <c r="AG3" s="15" t="s">
        <v>56</v>
      </c>
      <c r="AH3" s="14" t="s">
        <v>56</v>
      </c>
      <c r="AI3" s="14" t="s">
        <v>68</v>
      </c>
      <c r="AJ3" s="14" t="s">
        <v>85</v>
      </c>
      <c r="AK3" s="14" t="s">
        <v>56</v>
      </c>
      <c r="AL3" s="14" t="s">
        <v>56</v>
      </c>
      <c r="AM3" s="14" t="s">
        <v>56</v>
      </c>
      <c r="AN3" s="14" t="s">
        <v>86</v>
      </c>
      <c r="AO3" s="14" t="s">
        <v>87</v>
      </c>
      <c r="AP3" s="19" t="s">
        <v>88</v>
      </c>
      <c r="AQ3" s="14" t="s">
        <v>72</v>
      </c>
      <c r="AR3" s="14" t="s">
        <v>89</v>
      </c>
      <c r="AS3" s="14" t="s">
        <v>74</v>
      </c>
      <c r="AT3" s="14" t="s">
        <v>75</v>
      </c>
      <c r="AU3" s="14" t="s">
        <v>74</v>
      </c>
      <c r="AV3" s="14" t="s">
        <v>76</v>
      </c>
      <c r="AW3" s="14" t="s">
        <v>90</v>
      </c>
      <c r="AX3" s="14" t="s">
        <v>56</v>
      </c>
      <c r="AY3" s="62" t="s">
        <v>91</v>
      </c>
      <c r="AZ3" s="19" t="s">
        <v>92</v>
      </c>
      <c r="BA3" s="19" t="s">
        <v>92</v>
      </c>
    </row>
    <row r="4" spans="1:53" ht="162.6" customHeight="1" x14ac:dyDescent="0.25">
      <c r="A4" s="21" t="s">
        <v>93</v>
      </c>
      <c r="B4" s="18" t="s">
        <v>94</v>
      </c>
      <c r="C4" s="60" t="s">
        <v>55</v>
      </c>
      <c r="D4" s="14" t="s">
        <v>56</v>
      </c>
      <c r="E4" s="20">
        <v>2.5</v>
      </c>
      <c r="F4" s="61">
        <v>0</v>
      </c>
      <c r="G4" s="20">
        <v>2.5</v>
      </c>
      <c r="H4" s="20">
        <v>2.5</v>
      </c>
      <c r="I4" s="14" t="s">
        <v>58</v>
      </c>
      <c r="J4" s="20" t="s">
        <v>59</v>
      </c>
      <c r="K4" s="20">
        <v>2.5</v>
      </c>
      <c r="L4" s="19">
        <v>0.37</v>
      </c>
      <c r="M4" s="14">
        <v>30</v>
      </c>
      <c r="N4" s="39">
        <f t="shared" si="0"/>
        <v>47.25</v>
      </c>
      <c r="O4" s="40">
        <f t="shared" si="1"/>
        <v>47.25</v>
      </c>
      <c r="P4" s="14" t="s">
        <v>95</v>
      </c>
      <c r="Q4" s="14" t="s">
        <v>61</v>
      </c>
      <c r="R4" s="14" t="s">
        <v>56</v>
      </c>
      <c r="S4" s="19" t="s">
        <v>56</v>
      </c>
      <c r="T4" s="15" t="s">
        <v>82</v>
      </c>
      <c r="U4" s="14" t="s">
        <v>64</v>
      </c>
      <c r="V4" s="19" t="s">
        <v>56</v>
      </c>
      <c r="W4" s="14" t="s">
        <v>65</v>
      </c>
      <c r="X4" s="14" t="s">
        <v>56</v>
      </c>
      <c r="Y4" s="14" t="s">
        <v>56</v>
      </c>
      <c r="Z4" s="14" t="s">
        <v>56</v>
      </c>
      <c r="AA4" s="14" t="s">
        <v>56</v>
      </c>
      <c r="AB4" s="14" t="s">
        <v>66</v>
      </c>
      <c r="AC4" s="14" t="s">
        <v>56</v>
      </c>
      <c r="AD4" s="14" t="s">
        <v>56</v>
      </c>
      <c r="AE4" s="14" t="s">
        <v>96</v>
      </c>
      <c r="AF4" s="14" t="s">
        <v>66</v>
      </c>
      <c r="AG4" s="15" t="s">
        <v>56</v>
      </c>
      <c r="AH4" s="14" t="s">
        <v>56</v>
      </c>
      <c r="AI4" s="14" t="s">
        <v>68</v>
      </c>
      <c r="AJ4" s="18" t="s">
        <v>97</v>
      </c>
      <c r="AK4" s="14" t="s">
        <v>56</v>
      </c>
      <c r="AL4" s="14" t="s">
        <v>56</v>
      </c>
      <c r="AM4" s="14" t="s">
        <v>56</v>
      </c>
      <c r="AN4" s="18" t="s">
        <v>98</v>
      </c>
      <c r="AO4" s="62" t="s">
        <v>99</v>
      </c>
      <c r="AP4" s="19" t="s">
        <v>71</v>
      </c>
      <c r="AQ4" s="14" t="s">
        <v>72</v>
      </c>
      <c r="AR4" s="14" t="s">
        <v>100</v>
      </c>
      <c r="AS4" s="14" t="s">
        <v>101</v>
      </c>
      <c r="AT4" s="14" t="s">
        <v>100</v>
      </c>
      <c r="AU4" s="14" t="s">
        <v>101</v>
      </c>
      <c r="AV4" s="14" t="s">
        <v>76</v>
      </c>
      <c r="AW4" s="14" t="s">
        <v>56</v>
      </c>
      <c r="AX4" s="14" t="s">
        <v>56</v>
      </c>
      <c r="AY4" s="62" t="s">
        <v>102</v>
      </c>
      <c r="AZ4" s="19" t="s">
        <v>92</v>
      </c>
      <c r="BA4" s="19" t="s">
        <v>92</v>
      </c>
    </row>
    <row r="5" spans="1:53" ht="162.6" customHeight="1" x14ac:dyDescent="0.25">
      <c r="A5" s="14" t="s">
        <v>103</v>
      </c>
      <c r="B5" s="14" t="s">
        <v>104</v>
      </c>
      <c r="C5" s="14" t="s">
        <v>55</v>
      </c>
      <c r="D5" s="14" t="s">
        <v>56</v>
      </c>
      <c r="E5" s="14">
        <v>1.57</v>
      </c>
      <c r="F5" s="61">
        <v>9.0373800000000006</v>
      </c>
      <c r="G5" s="14">
        <v>1.57</v>
      </c>
      <c r="H5" s="14">
        <v>1.43</v>
      </c>
      <c r="I5" s="14" t="s">
        <v>58</v>
      </c>
      <c r="J5" s="20" t="s">
        <v>59</v>
      </c>
      <c r="K5" s="20">
        <v>1.33</v>
      </c>
      <c r="L5" s="19">
        <v>0.17</v>
      </c>
      <c r="M5" s="14">
        <v>30</v>
      </c>
      <c r="N5" s="39">
        <f t="shared" si="0"/>
        <v>33.117000000000004</v>
      </c>
      <c r="O5" s="40">
        <f t="shared" si="1"/>
        <v>33.117000000000004</v>
      </c>
      <c r="P5" s="14" t="s">
        <v>60</v>
      </c>
      <c r="Q5" s="14" t="s">
        <v>81</v>
      </c>
      <c r="R5" s="14" t="s">
        <v>56</v>
      </c>
      <c r="S5" s="19" t="s">
        <v>56</v>
      </c>
      <c r="T5" s="15" t="s">
        <v>105</v>
      </c>
      <c r="U5" s="19" t="s">
        <v>106</v>
      </c>
      <c r="V5" s="14" t="s">
        <v>66</v>
      </c>
      <c r="W5" s="14" t="s">
        <v>65</v>
      </c>
      <c r="X5" s="14" t="s">
        <v>56</v>
      </c>
      <c r="Y5" s="14" t="s">
        <v>56</v>
      </c>
      <c r="Z5" s="14" t="s">
        <v>56</v>
      </c>
      <c r="AA5" s="14" t="s">
        <v>56</v>
      </c>
      <c r="AB5" s="14" t="s">
        <v>66</v>
      </c>
      <c r="AC5" s="14" t="s">
        <v>56</v>
      </c>
      <c r="AD5" s="14" t="s">
        <v>56</v>
      </c>
      <c r="AE5" s="14" t="s">
        <v>107</v>
      </c>
      <c r="AF5" s="14" t="s">
        <v>56</v>
      </c>
      <c r="AG5" s="15" t="s">
        <v>56</v>
      </c>
      <c r="AH5" s="14" t="s">
        <v>56</v>
      </c>
      <c r="AI5" s="14" t="s">
        <v>68</v>
      </c>
      <c r="AJ5" s="14" t="s">
        <v>108</v>
      </c>
      <c r="AK5" s="14" t="s">
        <v>56</v>
      </c>
      <c r="AL5" s="14" t="s">
        <v>56</v>
      </c>
      <c r="AM5" s="14" t="s">
        <v>56</v>
      </c>
      <c r="AN5" s="14" t="s">
        <v>56</v>
      </c>
      <c r="AO5" s="14" t="s">
        <v>109</v>
      </c>
      <c r="AP5" s="19" t="s">
        <v>71</v>
      </c>
      <c r="AQ5" s="14" t="s">
        <v>72</v>
      </c>
      <c r="AR5" s="14" t="s">
        <v>100</v>
      </c>
      <c r="AS5" s="14" t="s">
        <v>101</v>
      </c>
      <c r="AT5" s="14" t="s">
        <v>100</v>
      </c>
      <c r="AU5" s="14" t="s">
        <v>101</v>
      </c>
      <c r="AV5" s="14" t="s">
        <v>76</v>
      </c>
      <c r="AW5" s="14" t="s">
        <v>56</v>
      </c>
      <c r="AX5" s="14" t="s">
        <v>56</v>
      </c>
      <c r="AY5" s="62" t="s">
        <v>110</v>
      </c>
      <c r="AZ5" s="19" t="s">
        <v>92</v>
      </c>
      <c r="BA5" s="19" t="s">
        <v>92</v>
      </c>
    </row>
    <row r="6" spans="1:53" ht="162.6" customHeight="1" x14ac:dyDescent="0.25">
      <c r="A6" s="14" t="s">
        <v>111</v>
      </c>
      <c r="B6" s="14" t="s">
        <v>112</v>
      </c>
      <c r="C6" s="14" t="s">
        <v>55</v>
      </c>
      <c r="D6" s="14" t="s">
        <v>56</v>
      </c>
      <c r="E6" s="14">
        <v>3.91</v>
      </c>
      <c r="F6" s="61">
        <v>2.9115000000000002</v>
      </c>
      <c r="G6" s="41">
        <v>3.91</v>
      </c>
      <c r="H6" s="41">
        <v>3.8</v>
      </c>
      <c r="I6" s="14" t="s">
        <v>58</v>
      </c>
      <c r="J6" s="20" t="s">
        <v>59</v>
      </c>
      <c r="K6" s="41">
        <v>3.8</v>
      </c>
      <c r="L6" s="19">
        <v>0.37</v>
      </c>
      <c r="M6" s="14">
        <v>30</v>
      </c>
      <c r="N6" s="39">
        <f t="shared" si="0"/>
        <v>71.819999999999993</v>
      </c>
      <c r="O6" s="40">
        <f t="shared" si="1"/>
        <v>71.819999999999993</v>
      </c>
      <c r="P6" s="14" t="s">
        <v>60</v>
      </c>
      <c r="Q6" s="14" t="s">
        <v>61</v>
      </c>
      <c r="R6" s="14" t="s">
        <v>56</v>
      </c>
      <c r="S6" s="14" t="s">
        <v>113</v>
      </c>
      <c r="T6" s="15" t="s">
        <v>114</v>
      </c>
      <c r="U6" s="14" t="s">
        <v>115</v>
      </c>
      <c r="V6" s="14" t="s">
        <v>116</v>
      </c>
      <c r="W6" s="14" t="s">
        <v>65</v>
      </c>
      <c r="X6" s="14" t="s">
        <v>56</v>
      </c>
      <c r="Y6" s="14" t="s">
        <v>56</v>
      </c>
      <c r="Z6" s="14" t="s">
        <v>56</v>
      </c>
      <c r="AA6" s="14" t="s">
        <v>56</v>
      </c>
      <c r="AB6" s="14" t="s">
        <v>66</v>
      </c>
      <c r="AC6" s="14" t="s">
        <v>56</v>
      </c>
      <c r="AD6" s="14" t="s">
        <v>56</v>
      </c>
      <c r="AE6" s="14" t="s">
        <v>56</v>
      </c>
      <c r="AF6" s="14" t="s">
        <v>66</v>
      </c>
      <c r="AG6" s="15" t="s">
        <v>56</v>
      </c>
      <c r="AH6" s="14" t="s">
        <v>56</v>
      </c>
      <c r="AI6" s="14" t="s">
        <v>68</v>
      </c>
      <c r="AJ6" s="14" t="s">
        <v>117</v>
      </c>
      <c r="AK6" s="14" t="s">
        <v>56</v>
      </c>
      <c r="AL6" s="14" t="s">
        <v>56</v>
      </c>
      <c r="AM6" s="14" t="s">
        <v>56</v>
      </c>
      <c r="AN6" s="14" t="s">
        <v>56</v>
      </c>
      <c r="AO6" s="14" t="s">
        <v>118</v>
      </c>
      <c r="AP6" s="19" t="s">
        <v>119</v>
      </c>
      <c r="AQ6" s="14" t="s">
        <v>72</v>
      </c>
      <c r="AR6" s="14" t="s">
        <v>89</v>
      </c>
      <c r="AS6" s="14" t="s">
        <v>74</v>
      </c>
      <c r="AT6" s="14" t="s">
        <v>75</v>
      </c>
      <c r="AU6" s="14" t="s">
        <v>101</v>
      </c>
      <c r="AV6" s="14" t="s">
        <v>76</v>
      </c>
      <c r="AW6" s="14" t="s">
        <v>90</v>
      </c>
      <c r="AX6" s="14" t="s">
        <v>56</v>
      </c>
      <c r="AY6" s="14" t="s">
        <v>120</v>
      </c>
      <c r="AZ6" s="19" t="s">
        <v>121</v>
      </c>
      <c r="BA6" s="19" t="s">
        <v>92</v>
      </c>
    </row>
    <row r="7" spans="1:53" ht="162.6" customHeight="1" x14ac:dyDescent="0.25">
      <c r="A7" s="14" t="s">
        <v>122</v>
      </c>
      <c r="B7" s="14" t="s">
        <v>123</v>
      </c>
      <c r="C7" s="14" t="s">
        <v>55</v>
      </c>
      <c r="D7" s="14" t="s">
        <v>56</v>
      </c>
      <c r="E7" s="14">
        <v>2.0299999999999998</v>
      </c>
      <c r="F7" s="63">
        <v>0</v>
      </c>
      <c r="G7" s="41">
        <v>2.0299999999999998</v>
      </c>
      <c r="H7" s="41">
        <v>2.0299999999999998</v>
      </c>
      <c r="I7" s="14" t="s">
        <v>58</v>
      </c>
      <c r="J7" s="20" t="s">
        <v>59</v>
      </c>
      <c r="K7" s="41">
        <v>2.0299999999999998</v>
      </c>
      <c r="L7" s="19">
        <v>0.37</v>
      </c>
      <c r="M7" s="14">
        <v>30</v>
      </c>
      <c r="N7" s="39">
        <f t="shared" si="0"/>
        <v>38.366999999999997</v>
      </c>
      <c r="O7" s="40">
        <f t="shared" si="1"/>
        <v>38.366999999999997</v>
      </c>
      <c r="P7" s="14" t="s">
        <v>60</v>
      </c>
      <c r="Q7" s="14" t="s">
        <v>61</v>
      </c>
      <c r="R7" s="14" t="s">
        <v>56</v>
      </c>
      <c r="S7" s="19" t="s">
        <v>56</v>
      </c>
      <c r="T7" s="15" t="s">
        <v>124</v>
      </c>
      <c r="U7" s="14" t="s">
        <v>125</v>
      </c>
      <c r="V7" s="14" t="s">
        <v>56</v>
      </c>
      <c r="W7" s="14" t="s">
        <v>65</v>
      </c>
      <c r="X7" s="14" t="s">
        <v>56</v>
      </c>
      <c r="Y7" s="14" t="s">
        <v>56</v>
      </c>
      <c r="Z7" s="14" t="s">
        <v>126</v>
      </c>
      <c r="AA7" s="14" t="s">
        <v>56</v>
      </c>
      <c r="AB7" s="14" t="s">
        <v>66</v>
      </c>
      <c r="AC7" s="14" t="s">
        <v>56</v>
      </c>
      <c r="AD7" s="14" t="s">
        <v>56</v>
      </c>
      <c r="AE7" s="14" t="s">
        <v>127</v>
      </c>
      <c r="AF7" s="14" t="s">
        <v>66</v>
      </c>
      <c r="AG7" s="15" t="s">
        <v>56</v>
      </c>
      <c r="AH7" s="14" t="s">
        <v>56</v>
      </c>
      <c r="AI7" s="14" t="s">
        <v>68</v>
      </c>
      <c r="AJ7" s="14" t="s">
        <v>128</v>
      </c>
      <c r="AK7" s="14" t="s">
        <v>56</v>
      </c>
      <c r="AL7" s="14" t="s">
        <v>56</v>
      </c>
      <c r="AM7" s="14" t="s">
        <v>56</v>
      </c>
      <c r="AN7" s="14" t="s">
        <v>56</v>
      </c>
      <c r="AO7" s="14" t="s">
        <v>129</v>
      </c>
      <c r="AP7" s="19" t="s">
        <v>130</v>
      </c>
      <c r="AQ7" s="15" t="s">
        <v>72</v>
      </c>
      <c r="AR7" s="15" t="s">
        <v>73</v>
      </c>
      <c r="AS7" s="15" t="s">
        <v>74</v>
      </c>
      <c r="AT7" s="15" t="s">
        <v>75</v>
      </c>
      <c r="AU7" s="15" t="s">
        <v>101</v>
      </c>
      <c r="AV7" s="15" t="s">
        <v>76</v>
      </c>
      <c r="AW7" s="15" t="s">
        <v>90</v>
      </c>
      <c r="AX7" s="15" t="s">
        <v>56</v>
      </c>
      <c r="AY7" s="62" t="s">
        <v>131</v>
      </c>
      <c r="AZ7" s="19" t="s">
        <v>78</v>
      </c>
      <c r="BA7" s="19" t="s">
        <v>92</v>
      </c>
    </row>
    <row r="8" spans="1:53" ht="162.6" customHeight="1" x14ac:dyDescent="0.25">
      <c r="A8" s="18" t="s">
        <v>132</v>
      </c>
      <c r="B8" s="19" t="s">
        <v>133</v>
      </c>
      <c r="C8" s="60" t="s">
        <v>134</v>
      </c>
      <c r="D8" s="19" t="s">
        <v>56</v>
      </c>
      <c r="E8" s="41">
        <v>21.08</v>
      </c>
      <c r="F8" s="63">
        <v>0</v>
      </c>
      <c r="G8" s="41">
        <v>21.08</v>
      </c>
      <c r="H8" s="41">
        <v>21.08</v>
      </c>
      <c r="I8" s="14" t="s">
        <v>135</v>
      </c>
      <c r="J8" s="20" t="s">
        <v>59</v>
      </c>
      <c r="K8" s="41">
        <v>21.08</v>
      </c>
      <c r="L8" s="19">
        <v>0.37</v>
      </c>
      <c r="M8" s="14">
        <v>30</v>
      </c>
      <c r="N8" s="39">
        <f t="shared" si="0"/>
        <v>398.41199999999998</v>
      </c>
      <c r="O8" s="40">
        <f t="shared" si="1"/>
        <v>398.41199999999998</v>
      </c>
      <c r="P8" s="19" t="s">
        <v>60</v>
      </c>
      <c r="Q8" s="19" t="s">
        <v>61</v>
      </c>
      <c r="R8" s="14" t="s">
        <v>56</v>
      </c>
      <c r="S8" s="19" t="s">
        <v>56</v>
      </c>
      <c r="T8" s="15" t="s">
        <v>105</v>
      </c>
      <c r="U8" s="19" t="s">
        <v>136</v>
      </c>
      <c r="V8" s="19" t="s">
        <v>56</v>
      </c>
      <c r="W8" s="14" t="s">
        <v>65</v>
      </c>
      <c r="X8" s="14" t="s">
        <v>56</v>
      </c>
      <c r="Y8" s="14" t="s">
        <v>56</v>
      </c>
      <c r="Z8" s="14" t="s">
        <v>56</v>
      </c>
      <c r="AA8" s="14" t="s">
        <v>56</v>
      </c>
      <c r="AB8" s="14" t="s">
        <v>56</v>
      </c>
      <c r="AC8" s="14" t="s">
        <v>56</v>
      </c>
      <c r="AD8" s="14" t="s">
        <v>56</v>
      </c>
      <c r="AE8" s="14" t="s">
        <v>96</v>
      </c>
      <c r="AF8" s="14" t="s">
        <v>66</v>
      </c>
      <c r="AG8" s="15" t="s">
        <v>56</v>
      </c>
      <c r="AH8" s="14" t="s">
        <v>56</v>
      </c>
      <c r="AI8" s="14" t="s">
        <v>68</v>
      </c>
      <c r="AJ8" s="14" t="s">
        <v>137</v>
      </c>
      <c r="AK8" s="14" t="s">
        <v>66</v>
      </c>
      <c r="AL8" s="14" t="s">
        <v>56</v>
      </c>
      <c r="AM8" s="14" t="s">
        <v>66</v>
      </c>
      <c r="AN8" s="14" t="s">
        <v>56</v>
      </c>
      <c r="AO8" s="19" t="s">
        <v>138</v>
      </c>
      <c r="AP8" s="19" t="s">
        <v>139</v>
      </c>
      <c r="AQ8" s="14" t="s">
        <v>72</v>
      </c>
      <c r="AR8" s="14" t="s">
        <v>73</v>
      </c>
      <c r="AS8" s="14" t="s">
        <v>140</v>
      </c>
      <c r="AT8" s="14" t="s">
        <v>75</v>
      </c>
      <c r="AU8" s="14" t="s">
        <v>101</v>
      </c>
      <c r="AV8" s="14" t="s">
        <v>66</v>
      </c>
      <c r="AW8" s="14" t="s">
        <v>56</v>
      </c>
      <c r="AX8" s="14" t="s">
        <v>56</v>
      </c>
      <c r="AY8" s="62" t="s">
        <v>131</v>
      </c>
      <c r="AZ8" s="19" t="s">
        <v>78</v>
      </c>
      <c r="BA8" s="19" t="s">
        <v>92</v>
      </c>
    </row>
    <row r="9" spans="1:53" ht="162.6" customHeight="1" x14ac:dyDescent="0.25">
      <c r="A9" s="21" t="s">
        <v>141</v>
      </c>
      <c r="B9" s="19" t="s">
        <v>142</v>
      </c>
      <c r="C9" s="60" t="s">
        <v>134</v>
      </c>
      <c r="D9" s="19" t="s">
        <v>143</v>
      </c>
      <c r="E9" s="41">
        <v>133.30000000000001</v>
      </c>
      <c r="F9" s="61">
        <v>4.6505599999999996</v>
      </c>
      <c r="G9" s="41">
        <v>133.30000000000001</v>
      </c>
      <c r="H9" s="41">
        <v>127</v>
      </c>
      <c r="I9" s="14" t="s">
        <v>144</v>
      </c>
      <c r="J9" s="20" t="s">
        <v>59</v>
      </c>
      <c r="K9" s="41">
        <v>127</v>
      </c>
      <c r="L9" s="19">
        <v>0.37</v>
      </c>
      <c r="M9" s="14">
        <v>30</v>
      </c>
      <c r="N9" s="39">
        <f t="shared" si="0"/>
        <v>2400.3000000000002</v>
      </c>
      <c r="O9" s="40">
        <f t="shared" si="1"/>
        <v>2400.3000000000002</v>
      </c>
      <c r="P9" s="14" t="s">
        <v>60</v>
      </c>
      <c r="Q9" s="14" t="s">
        <v>61</v>
      </c>
      <c r="R9" s="14" t="s">
        <v>56</v>
      </c>
      <c r="S9" s="19" t="s">
        <v>56</v>
      </c>
      <c r="T9" s="15" t="s">
        <v>145</v>
      </c>
      <c r="U9" s="23" t="s">
        <v>146</v>
      </c>
      <c r="V9" s="19" t="s">
        <v>66</v>
      </c>
      <c r="W9" s="14" t="s">
        <v>65</v>
      </c>
      <c r="X9" s="14" t="s">
        <v>56</v>
      </c>
      <c r="Y9" s="14" t="s">
        <v>56</v>
      </c>
      <c r="Z9" s="14" t="s">
        <v>147</v>
      </c>
      <c r="AA9" s="14" t="s">
        <v>56</v>
      </c>
      <c r="AB9" s="14" t="s">
        <v>56</v>
      </c>
      <c r="AC9" s="14" t="s">
        <v>56</v>
      </c>
      <c r="AD9" s="14" t="s">
        <v>56</v>
      </c>
      <c r="AE9" s="14" t="s">
        <v>148</v>
      </c>
      <c r="AF9" s="14" t="s">
        <v>66</v>
      </c>
      <c r="AG9" s="15" t="s">
        <v>149</v>
      </c>
      <c r="AH9" s="14" t="s">
        <v>56</v>
      </c>
      <c r="AI9" s="14" t="s">
        <v>68</v>
      </c>
      <c r="AJ9" s="14" t="s">
        <v>150</v>
      </c>
      <c r="AK9" s="14" t="s">
        <v>66</v>
      </c>
      <c r="AL9" s="14" t="s">
        <v>56</v>
      </c>
      <c r="AM9" s="14" t="s">
        <v>66</v>
      </c>
      <c r="AN9" s="14" t="s">
        <v>56</v>
      </c>
      <c r="AO9" s="19" t="s">
        <v>151</v>
      </c>
      <c r="AP9" s="19" t="s">
        <v>152</v>
      </c>
      <c r="AQ9" s="14" t="s">
        <v>72</v>
      </c>
      <c r="AR9" s="14" t="s">
        <v>89</v>
      </c>
      <c r="AS9" s="14" t="s">
        <v>74</v>
      </c>
      <c r="AT9" s="14" t="s">
        <v>75</v>
      </c>
      <c r="AU9" s="14" t="s">
        <v>101</v>
      </c>
      <c r="AV9" s="14" t="s">
        <v>66</v>
      </c>
      <c r="AW9" s="14" t="s">
        <v>56</v>
      </c>
      <c r="AX9" s="14" t="s">
        <v>56</v>
      </c>
      <c r="AY9" s="62" t="s">
        <v>153</v>
      </c>
      <c r="AZ9" s="19" t="s">
        <v>121</v>
      </c>
      <c r="BA9" s="19" t="s">
        <v>92</v>
      </c>
    </row>
    <row r="10" spans="1:53" ht="162.6" customHeight="1" x14ac:dyDescent="0.25">
      <c r="A10" s="21" t="s">
        <v>154</v>
      </c>
      <c r="B10" s="19" t="s">
        <v>155</v>
      </c>
      <c r="C10" s="60" t="s">
        <v>134</v>
      </c>
      <c r="D10" s="19" t="s">
        <v>156</v>
      </c>
      <c r="E10" s="41">
        <v>69.2</v>
      </c>
      <c r="F10" s="61">
        <v>7.7034099999999999</v>
      </c>
      <c r="G10" s="41">
        <v>69.2</v>
      </c>
      <c r="H10" s="41">
        <v>63.9</v>
      </c>
      <c r="I10" s="14" t="s">
        <v>58</v>
      </c>
      <c r="J10" s="41">
        <v>63.9</v>
      </c>
      <c r="K10" s="41">
        <v>63.9</v>
      </c>
      <c r="L10" s="19">
        <v>0.37</v>
      </c>
      <c r="M10" s="14">
        <v>30</v>
      </c>
      <c r="N10" s="39">
        <f t="shared" si="0"/>
        <v>1207.71</v>
      </c>
      <c r="O10" s="40">
        <f t="shared" si="1"/>
        <v>1207.71</v>
      </c>
      <c r="P10" s="14" t="s">
        <v>60</v>
      </c>
      <c r="Q10" s="14" t="s">
        <v>157</v>
      </c>
      <c r="R10" s="14" t="s">
        <v>56</v>
      </c>
      <c r="S10" s="19" t="s">
        <v>56</v>
      </c>
      <c r="T10" s="15" t="s">
        <v>82</v>
      </c>
      <c r="U10" s="19" t="s">
        <v>158</v>
      </c>
      <c r="V10" s="19" t="s">
        <v>66</v>
      </c>
      <c r="W10" s="14" t="s">
        <v>65</v>
      </c>
      <c r="X10" s="14" t="s">
        <v>56</v>
      </c>
      <c r="Y10" s="14" t="s">
        <v>56</v>
      </c>
      <c r="Z10" s="14" t="s">
        <v>147</v>
      </c>
      <c r="AA10" s="14" t="s">
        <v>56</v>
      </c>
      <c r="AB10" s="14" t="s">
        <v>56</v>
      </c>
      <c r="AC10" s="14" t="s">
        <v>56</v>
      </c>
      <c r="AD10" s="14" t="s">
        <v>56</v>
      </c>
      <c r="AE10" s="14" t="s">
        <v>56</v>
      </c>
      <c r="AF10" s="14" t="s">
        <v>66</v>
      </c>
      <c r="AG10" s="15" t="s">
        <v>56</v>
      </c>
      <c r="AH10" s="14" t="s">
        <v>56</v>
      </c>
      <c r="AI10" s="14" t="s">
        <v>68</v>
      </c>
      <c r="AJ10" s="14" t="s">
        <v>137</v>
      </c>
      <c r="AK10" s="14" t="s">
        <v>66</v>
      </c>
      <c r="AL10" s="14" t="s">
        <v>56</v>
      </c>
      <c r="AM10" s="14" t="s">
        <v>66</v>
      </c>
      <c r="AN10" s="14" t="s">
        <v>56</v>
      </c>
      <c r="AO10" s="19" t="s">
        <v>159</v>
      </c>
      <c r="AP10" s="19" t="s">
        <v>160</v>
      </c>
      <c r="AQ10" s="14" t="s">
        <v>72</v>
      </c>
      <c r="AR10" s="14" t="s">
        <v>73</v>
      </c>
      <c r="AS10" s="14" t="s">
        <v>140</v>
      </c>
      <c r="AT10" s="14" t="s">
        <v>75</v>
      </c>
      <c r="AU10" s="14" t="s">
        <v>140</v>
      </c>
      <c r="AV10" s="14" t="s">
        <v>66</v>
      </c>
      <c r="AW10" s="14" t="s">
        <v>56</v>
      </c>
      <c r="AX10" s="14" t="s">
        <v>56</v>
      </c>
      <c r="AY10" s="62" t="s">
        <v>161</v>
      </c>
      <c r="AZ10" s="19" t="s">
        <v>78</v>
      </c>
      <c r="BA10" s="19" t="s">
        <v>78</v>
      </c>
    </row>
    <row r="11" spans="1:53" ht="162.6" customHeight="1" x14ac:dyDescent="0.25">
      <c r="A11" s="21" t="s">
        <v>162</v>
      </c>
      <c r="B11" s="19" t="s">
        <v>163</v>
      </c>
      <c r="C11" s="60" t="s">
        <v>134</v>
      </c>
      <c r="D11" s="19" t="s">
        <v>56</v>
      </c>
      <c r="E11" s="41">
        <v>2.97</v>
      </c>
      <c r="F11" s="63">
        <v>0</v>
      </c>
      <c r="G11" s="41">
        <v>2.97</v>
      </c>
      <c r="H11" s="41">
        <v>2.97</v>
      </c>
      <c r="I11" s="14" t="s">
        <v>164</v>
      </c>
      <c r="J11" s="41">
        <v>2.97</v>
      </c>
      <c r="K11" s="41">
        <v>2.97</v>
      </c>
      <c r="L11" s="19">
        <v>0.38</v>
      </c>
      <c r="M11" s="14">
        <v>30</v>
      </c>
      <c r="N11" s="39">
        <f t="shared" si="0"/>
        <v>55.242000000000004</v>
      </c>
      <c r="O11" s="40">
        <f t="shared" si="1"/>
        <v>55.242000000000004</v>
      </c>
      <c r="P11" s="19" t="s">
        <v>165</v>
      </c>
      <c r="Q11" s="14" t="s">
        <v>157</v>
      </c>
      <c r="R11" s="14" t="s">
        <v>56</v>
      </c>
      <c r="S11" s="19" t="s">
        <v>56</v>
      </c>
      <c r="T11" s="15" t="s">
        <v>105</v>
      </c>
      <c r="U11" s="19" t="s">
        <v>166</v>
      </c>
      <c r="V11" s="19" t="s">
        <v>56</v>
      </c>
      <c r="W11" s="14" t="s">
        <v>65</v>
      </c>
      <c r="X11" s="14" t="s">
        <v>56</v>
      </c>
      <c r="Y11" s="14" t="s">
        <v>56</v>
      </c>
      <c r="Z11" s="14" t="s">
        <v>56</v>
      </c>
      <c r="AA11" s="14" t="s">
        <v>56</v>
      </c>
      <c r="AB11" s="14" t="s">
        <v>56</v>
      </c>
      <c r="AC11" s="14" t="s">
        <v>56</v>
      </c>
      <c r="AD11" s="14" t="s">
        <v>56</v>
      </c>
      <c r="AE11" s="14" t="s">
        <v>56</v>
      </c>
      <c r="AF11" s="14" t="s">
        <v>66</v>
      </c>
      <c r="AG11" s="15" t="s">
        <v>56</v>
      </c>
      <c r="AH11" s="14" t="s">
        <v>56</v>
      </c>
      <c r="AI11" s="14" t="s">
        <v>68</v>
      </c>
      <c r="AJ11" s="15" t="s">
        <v>167</v>
      </c>
      <c r="AK11" s="14" t="s">
        <v>66</v>
      </c>
      <c r="AL11" s="14" t="s">
        <v>56</v>
      </c>
      <c r="AM11" s="14" t="s">
        <v>66</v>
      </c>
      <c r="AN11" s="14" t="s">
        <v>56</v>
      </c>
      <c r="AO11" s="19" t="s">
        <v>168</v>
      </c>
      <c r="AP11" s="19" t="s">
        <v>169</v>
      </c>
      <c r="AQ11" s="14" t="s">
        <v>72</v>
      </c>
      <c r="AR11" s="14" t="s">
        <v>73</v>
      </c>
      <c r="AS11" s="14" t="s">
        <v>140</v>
      </c>
      <c r="AT11" s="14" t="s">
        <v>75</v>
      </c>
      <c r="AU11" s="14" t="s">
        <v>74</v>
      </c>
      <c r="AV11" s="14" t="s">
        <v>66</v>
      </c>
      <c r="AW11" s="14" t="s">
        <v>66</v>
      </c>
      <c r="AX11" s="14" t="s">
        <v>66</v>
      </c>
      <c r="AY11" s="62" t="s">
        <v>161</v>
      </c>
      <c r="AZ11" s="19" t="s">
        <v>78</v>
      </c>
      <c r="BA11" s="19" t="s">
        <v>78</v>
      </c>
    </row>
    <row r="12" spans="1:53" ht="162.6" customHeight="1" x14ac:dyDescent="0.25">
      <c r="A12" s="21" t="s">
        <v>170</v>
      </c>
      <c r="B12" s="19" t="s">
        <v>171</v>
      </c>
      <c r="C12" s="60" t="s">
        <v>134</v>
      </c>
      <c r="D12" s="19" t="s">
        <v>172</v>
      </c>
      <c r="E12" s="41">
        <v>50.36</v>
      </c>
      <c r="F12" s="61">
        <v>8.3374199999999998</v>
      </c>
      <c r="G12" s="41">
        <v>50.36</v>
      </c>
      <c r="H12" s="41">
        <v>46.18</v>
      </c>
      <c r="I12" s="14" t="s">
        <v>58</v>
      </c>
      <c r="J12" s="41">
        <v>46.18</v>
      </c>
      <c r="K12" s="41">
        <v>46.18</v>
      </c>
      <c r="L12" s="19">
        <v>0.37</v>
      </c>
      <c r="M12" s="14">
        <v>30</v>
      </c>
      <c r="N12" s="39">
        <f t="shared" si="0"/>
        <v>872.80200000000002</v>
      </c>
      <c r="O12" s="40">
        <f t="shared" si="1"/>
        <v>872.80200000000002</v>
      </c>
      <c r="P12" s="14" t="s">
        <v>60</v>
      </c>
      <c r="Q12" s="14" t="s">
        <v>157</v>
      </c>
      <c r="R12" s="14" t="s">
        <v>56</v>
      </c>
      <c r="S12" s="19" t="s">
        <v>56</v>
      </c>
      <c r="T12" s="21" t="s">
        <v>173</v>
      </c>
      <c r="U12" s="19" t="s">
        <v>174</v>
      </c>
      <c r="V12" s="19" t="s">
        <v>66</v>
      </c>
      <c r="W12" s="14" t="s">
        <v>65</v>
      </c>
      <c r="X12" s="14" t="s">
        <v>56</v>
      </c>
      <c r="Y12" s="14" t="s">
        <v>56</v>
      </c>
      <c r="Z12" s="14" t="s">
        <v>56</v>
      </c>
      <c r="AA12" s="14" t="s">
        <v>56</v>
      </c>
      <c r="AB12" s="14" t="s">
        <v>56</v>
      </c>
      <c r="AC12" s="14" t="s">
        <v>56</v>
      </c>
      <c r="AD12" s="14" t="s">
        <v>56</v>
      </c>
      <c r="AE12" s="14" t="s">
        <v>148</v>
      </c>
      <c r="AF12" s="14" t="s">
        <v>66</v>
      </c>
      <c r="AG12" s="15" t="s">
        <v>56</v>
      </c>
      <c r="AH12" s="14" t="s">
        <v>56</v>
      </c>
      <c r="AI12" s="14" t="s">
        <v>68</v>
      </c>
      <c r="AJ12" s="14" t="s">
        <v>175</v>
      </c>
      <c r="AK12" s="14" t="s">
        <v>66</v>
      </c>
      <c r="AL12" s="14" t="s">
        <v>56</v>
      </c>
      <c r="AM12" s="14" t="s">
        <v>66</v>
      </c>
      <c r="AN12" s="14" t="s">
        <v>56</v>
      </c>
      <c r="AO12" s="19" t="s">
        <v>176</v>
      </c>
      <c r="AP12" s="19" t="s">
        <v>119</v>
      </c>
      <c r="AQ12" s="14" t="s">
        <v>72</v>
      </c>
      <c r="AR12" s="14" t="s">
        <v>89</v>
      </c>
      <c r="AS12" s="14" t="s">
        <v>74</v>
      </c>
      <c r="AT12" s="14" t="s">
        <v>75</v>
      </c>
      <c r="AU12" s="14" t="s">
        <v>101</v>
      </c>
      <c r="AV12" s="14" t="s">
        <v>76</v>
      </c>
      <c r="AW12" s="14" t="s">
        <v>56</v>
      </c>
      <c r="AX12" s="14" t="s">
        <v>56</v>
      </c>
      <c r="AY12" s="62" t="s">
        <v>153</v>
      </c>
      <c r="AZ12" s="19" t="s">
        <v>121</v>
      </c>
      <c r="BA12" s="19" t="s">
        <v>92</v>
      </c>
    </row>
    <row r="13" spans="1:53" ht="162.6" customHeight="1" x14ac:dyDescent="0.25">
      <c r="A13" s="21" t="s">
        <v>177</v>
      </c>
      <c r="B13" s="19" t="s">
        <v>178</v>
      </c>
      <c r="C13" s="60" t="s">
        <v>134</v>
      </c>
      <c r="D13" s="19" t="s">
        <v>179</v>
      </c>
      <c r="E13" s="41">
        <v>76</v>
      </c>
      <c r="F13" s="61">
        <v>17.8505</v>
      </c>
      <c r="G13" s="41">
        <v>76</v>
      </c>
      <c r="H13" s="41">
        <v>62.4</v>
      </c>
      <c r="I13" s="14" t="s">
        <v>58</v>
      </c>
      <c r="J13" s="41">
        <v>62.4</v>
      </c>
      <c r="K13" s="41">
        <v>62.4</v>
      </c>
      <c r="L13" s="19">
        <v>0.37</v>
      </c>
      <c r="M13" s="14">
        <v>30</v>
      </c>
      <c r="N13" s="39">
        <f t="shared" si="0"/>
        <v>1179.3599999999999</v>
      </c>
      <c r="O13" s="40">
        <f t="shared" si="1"/>
        <v>1179.3599999999999</v>
      </c>
      <c r="P13" s="14" t="s">
        <v>60</v>
      </c>
      <c r="Q13" s="14" t="s">
        <v>157</v>
      </c>
      <c r="R13" s="14" t="s">
        <v>56</v>
      </c>
      <c r="S13" s="19" t="s">
        <v>56</v>
      </c>
      <c r="T13" s="15" t="s">
        <v>105</v>
      </c>
      <c r="U13" s="19" t="s">
        <v>136</v>
      </c>
      <c r="V13" s="19" t="s">
        <v>66</v>
      </c>
      <c r="W13" s="14" t="s">
        <v>65</v>
      </c>
      <c r="X13" s="14" t="s">
        <v>56</v>
      </c>
      <c r="Y13" s="14" t="s">
        <v>56</v>
      </c>
      <c r="Z13" s="14" t="s">
        <v>147</v>
      </c>
      <c r="AA13" s="14" t="s">
        <v>56</v>
      </c>
      <c r="AB13" s="14" t="s">
        <v>56</v>
      </c>
      <c r="AC13" s="14" t="s">
        <v>56</v>
      </c>
      <c r="AD13" s="14" t="s">
        <v>56</v>
      </c>
      <c r="AE13" s="14" t="s">
        <v>56</v>
      </c>
      <c r="AF13" s="14" t="s">
        <v>66</v>
      </c>
      <c r="AG13" s="15" t="s">
        <v>56</v>
      </c>
      <c r="AH13" s="14" t="s">
        <v>90</v>
      </c>
      <c r="AI13" s="14" t="s">
        <v>68</v>
      </c>
      <c r="AJ13" s="14" t="s">
        <v>137</v>
      </c>
      <c r="AK13" s="14" t="s">
        <v>66</v>
      </c>
      <c r="AL13" s="14" t="s">
        <v>56</v>
      </c>
      <c r="AM13" s="14" t="s">
        <v>66</v>
      </c>
      <c r="AN13" s="14" t="s">
        <v>56</v>
      </c>
      <c r="AO13" s="19" t="s">
        <v>180</v>
      </c>
      <c r="AP13" s="19" t="s">
        <v>181</v>
      </c>
      <c r="AQ13" s="14" t="s">
        <v>72</v>
      </c>
      <c r="AR13" s="14" t="s">
        <v>73</v>
      </c>
      <c r="AS13" s="14" t="s">
        <v>140</v>
      </c>
      <c r="AT13" s="14" t="s">
        <v>75</v>
      </c>
      <c r="AU13" s="14" t="s">
        <v>140</v>
      </c>
      <c r="AV13" s="14" t="s">
        <v>76</v>
      </c>
      <c r="AW13" s="14" t="s">
        <v>56</v>
      </c>
      <c r="AX13" s="14" t="s">
        <v>56</v>
      </c>
      <c r="AY13" s="62" t="s">
        <v>77</v>
      </c>
      <c r="AZ13" s="19" t="s">
        <v>78</v>
      </c>
      <c r="BA13" s="19" t="s">
        <v>78</v>
      </c>
    </row>
    <row r="14" spans="1:53" ht="162.6" customHeight="1" x14ac:dyDescent="0.25">
      <c r="A14" s="21" t="s">
        <v>182</v>
      </c>
      <c r="B14" s="14" t="s">
        <v>183</v>
      </c>
      <c r="C14" s="14" t="s">
        <v>134</v>
      </c>
      <c r="D14" s="14" t="s">
        <v>56</v>
      </c>
      <c r="E14" s="20">
        <v>48.47</v>
      </c>
      <c r="F14" s="61">
        <v>4.1281600000000003</v>
      </c>
      <c r="G14" s="20">
        <v>48.47</v>
      </c>
      <c r="H14" s="20">
        <v>46.48</v>
      </c>
      <c r="I14" s="14" t="s">
        <v>184</v>
      </c>
      <c r="J14" s="20">
        <v>46.48</v>
      </c>
      <c r="K14" s="20">
        <v>46.48</v>
      </c>
      <c r="L14" s="19">
        <v>0.37</v>
      </c>
      <c r="M14" s="14">
        <v>30</v>
      </c>
      <c r="N14" s="39">
        <f t="shared" si="0"/>
        <v>878.47199999999998</v>
      </c>
      <c r="O14" s="40">
        <f t="shared" si="1"/>
        <v>878.47199999999998</v>
      </c>
      <c r="P14" s="14" t="s">
        <v>60</v>
      </c>
      <c r="Q14" s="14" t="s">
        <v>157</v>
      </c>
      <c r="R14" s="14" t="s">
        <v>56</v>
      </c>
      <c r="S14" s="14" t="s">
        <v>56</v>
      </c>
      <c r="T14" s="15" t="s">
        <v>105</v>
      </c>
      <c r="U14" s="14" t="s">
        <v>185</v>
      </c>
      <c r="V14" s="14" t="s">
        <v>66</v>
      </c>
      <c r="W14" s="14" t="s">
        <v>65</v>
      </c>
      <c r="X14" s="14" t="s">
        <v>56</v>
      </c>
      <c r="Y14" s="14" t="s">
        <v>56</v>
      </c>
      <c r="Z14" s="14" t="s">
        <v>56</v>
      </c>
      <c r="AA14" s="14" t="s">
        <v>56</v>
      </c>
      <c r="AB14" s="14" t="s">
        <v>56</v>
      </c>
      <c r="AC14" s="14" t="s">
        <v>56</v>
      </c>
      <c r="AD14" s="14" t="s">
        <v>56</v>
      </c>
      <c r="AE14" s="14" t="s">
        <v>56</v>
      </c>
      <c r="AF14" s="14" t="s">
        <v>66</v>
      </c>
      <c r="AG14" s="15" t="s">
        <v>56</v>
      </c>
      <c r="AH14" s="14" t="s">
        <v>90</v>
      </c>
      <c r="AI14" s="14" t="s">
        <v>68</v>
      </c>
      <c r="AJ14" s="14" t="s">
        <v>186</v>
      </c>
      <c r="AK14" s="14" t="s">
        <v>66</v>
      </c>
      <c r="AL14" s="14" t="s">
        <v>56</v>
      </c>
      <c r="AM14" s="14" t="s">
        <v>66</v>
      </c>
      <c r="AN14" s="14" t="s">
        <v>56</v>
      </c>
      <c r="AO14" s="19" t="s">
        <v>187</v>
      </c>
      <c r="AP14" s="14" t="s">
        <v>188</v>
      </c>
      <c r="AQ14" s="14" t="s">
        <v>72</v>
      </c>
      <c r="AR14" s="14" t="s">
        <v>73</v>
      </c>
      <c r="AS14" s="14" t="s">
        <v>140</v>
      </c>
      <c r="AT14" s="14" t="s">
        <v>75</v>
      </c>
      <c r="AU14" s="14" t="s">
        <v>140</v>
      </c>
      <c r="AV14" s="14" t="s">
        <v>76</v>
      </c>
      <c r="AW14" s="14" t="s">
        <v>56</v>
      </c>
      <c r="AX14" s="14" t="s">
        <v>56</v>
      </c>
      <c r="AY14" s="62" t="s">
        <v>77</v>
      </c>
      <c r="AZ14" s="19" t="s">
        <v>78</v>
      </c>
      <c r="BA14" s="19" t="s">
        <v>78</v>
      </c>
    </row>
    <row r="15" spans="1:53" ht="162.6" customHeight="1" x14ac:dyDescent="0.25">
      <c r="A15" s="18" t="s">
        <v>189</v>
      </c>
      <c r="B15" s="14" t="s">
        <v>190</v>
      </c>
      <c r="C15" s="14" t="s">
        <v>191</v>
      </c>
      <c r="D15" s="14" t="s">
        <v>56</v>
      </c>
      <c r="E15" s="14">
        <v>77.180000000000007</v>
      </c>
      <c r="F15" s="61">
        <v>0</v>
      </c>
      <c r="G15" s="14">
        <v>77.180000000000007</v>
      </c>
      <c r="H15" s="14">
        <v>77.180000000000007</v>
      </c>
      <c r="I15" s="14" t="s">
        <v>192</v>
      </c>
      <c r="J15" s="20" t="s">
        <v>59</v>
      </c>
      <c r="K15" s="14">
        <v>77.180000000000007</v>
      </c>
      <c r="L15" s="19">
        <v>0.37</v>
      </c>
      <c r="M15" s="14">
        <v>30</v>
      </c>
      <c r="N15" s="39">
        <f t="shared" si="0"/>
        <v>1458.7020000000002</v>
      </c>
      <c r="O15" s="40">
        <f t="shared" si="1"/>
        <v>1458.7020000000002</v>
      </c>
      <c r="P15" s="14" t="s">
        <v>60</v>
      </c>
      <c r="Q15" s="14" t="s">
        <v>61</v>
      </c>
      <c r="R15" s="14" t="s">
        <v>56</v>
      </c>
      <c r="S15" s="14" t="s">
        <v>56</v>
      </c>
      <c r="T15" s="15" t="s">
        <v>105</v>
      </c>
      <c r="U15" s="14" t="s">
        <v>193</v>
      </c>
      <c r="V15" s="14" t="s">
        <v>56</v>
      </c>
      <c r="W15" s="14" t="s">
        <v>65</v>
      </c>
      <c r="X15" s="14" t="s">
        <v>56</v>
      </c>
      <c r="Y15" s="14" t="s">
        <v>56</v>
      </c>
      <c r="Z15" s="14" t="s">
        <v>56</v>
      </c>
      <c r="AA15" s="14" t="s">
        <v>56</v>
      </c>
      <c r="AB15" s="14" t="s">
        <v>56</v>
      </c>
      <c r="AC15" s="14" t="s">
        <v>56</v>
      </c>
      <c r="AD15" s="14" t="s">
        <v>56</v>
      </c>
      <c r="AE15" s="14" t="s">
        <v>56</v>
      </c>
      <c r="AF15" s="14" t="s">
        <v>66</v>
      </c>
      <c r="AG15" s="15" t="s">
        <v>56</v>
      </c>
      <c r="AH15" s="14" t="s">
        <v>90</v>
      </c>
      <c r="AI15" s="14" t="s">
        <v>68</v>
      </c>
      <c r="AJ15" s="14" t="s">
        <v>186</v>
      </c>
      <c r="AK15" s="14" t="s">
        <v>66</v>
      </c>
      <c r="AL15" s="14" t="s">
        <v>56</v>
      </c>
      <c r="AM15" s="14" t="s">
        <v>56</v>
      </c>
      <c r="AN15" s="14" t="s">
        <v>56</v>
      </c>
      <c r="AO15" s="19" t="s">
        <v>194</v>
      </c>
      <c r="AP15" s="14" t="s">
        <v>195</v>
      </c>
      <c r="AQ15" s="14" t="s">
        <v>72</v>
      </c>
      <c r="AR15" s="14" t="s">
        <v>73</v>
      </c>
      <c r="AS15" s="14" t="s">
        <v>140</v>
      </c>
      <c r="AT15" s="14" t="s">
        <v>75</v>
      </c>
      <c r="AU15" s="14" t="s">
        <v>101</v>
      </c>
      <c r="AV15" s="14" t="s">
        <v>76</v>
      </c>
      <c r="AW15" s="14" t="s">
        <v>56</v>
      </c>
      <c r="AX15" s="14" t="s">
        <v>56</v>
      </c>
      <c r="AY15" s="62" t="s">
        <v>131</v>
      </c>
      <c r="AZ15" s="19" t="s">
        <v>78</v>
      </c>
      <c r="BA15" s="19" t="s">
        <v>92</v>
      </c>
    </row>
    <row r="16" spans="1:53" ht="162.6" customHeight="1" x14ac:dyDescent="0.25">
      <c r="A16" s="15" t="s">
        <v>196</v>
      </c>
      <c r="B16" s="19" t="s">
        <v>197</v>
      </c>
      <c r="C16" s="14" t="s">
        <v>134</v>
      </c>
      <c r="D16" s="14" t="s">
        <v>198</v>
      </c>
      <c r="E16" s="20">
        <v>6.02</v>
      </c>
      <c r="F16" s="61">
        <v>2.66947</v>
      </c>
      <c r="G16" s="20">
        <v>6.02</v>
      </c>
      <c r="H16" s="20">
        <v>5.86</v>
      </c>
      <c r="I16" s="14" t="s">
        <v>58</v>
      </c>
      <c r="J16" s="20">
        <v>5.86</v>
      </c>
      <c r="K16" s="20">
        <v>5.86</v>
      </c>
      <c r="L16" s="19">
        <v>0.37</v>
      </c>
      <c r="M16" s="14">
        <v>30</v>
      </c>
      <c r="N16" s="39">
        <f t="shared" si="0"/>
        <v>110.754</v>
      </c>
      <c r="O16" s="40">
        <f t="shared" si="1"/>
        <v>110.754</v>
      </c>
      <c r="P16" s="14" t="s">
        <v>60</v>
      </c>
      <c r="Q16" s="14" t="s">
        <v>157</v>
      </c>
      <c r="R16" s="14" t="s">
        <v>56</v>
      </c>
      <c r="S16" s="14" t="s">
        <v>56</v>
      </c>
      <c r="T16" s="15" t="s">
        <v>199</v>
      </c>
      <c r="U16" s="19" t="s">
        <v>174</v>
      </c>
      <c r="V16" s="14" t="s">
        <v>66</v>
      </c>
      <c r="W16" s="14" t="s">
        <v>65</v>
      </c>
      <c r="X16" s="14" t="s">
        <v>56</v>
      </c>
      <c r="Y16" s="14" t="s">
        <v>56</v>
      </c>
      <c r="Z16" s="14" t="s">
        <v>56</v>
      </c>
      <c r="AA16" s="14" t="s">
        <v>56</v>
      </c>
      <c r="AB16" s="14" t="s">
        <v>56</v>
      </c>
      <c r="AC16" s="14" t="s">
        <v>56</v>
      </c>
      <c r="AD16" s="14" t="s">
        <v>56</v>
      </c>
      <c r="AE16" s="14" t="s">
        <v>56</v>
      </c>
      <c r="AF16" s="14" t="s">
        <v>66</v>
      </c>
      <c r="AG16" s="15" t="s">
        <v>56</v>
      </c>
      <c r="AH16" s="14" t="s">
        <v>90</v>
      </c>
      <c r="AI16" s="14" t="s">
        <v>68</v>
      </c>
      <c r="AJ16" s="14" t="s">
        <v>200</v>
      </c>
      <c r="AK16" s="14" t="s">
        <v>66</v>
      </c>
      <c r="AL16" s="14" t="s">
        <v>56</v>
      </c>
      <c r="AM16" s="14" t="s">
        <v>56</v>
      </c>
      <c r="AN16" s="14" t="s">
        <v>56</v>
      </c>
      <c r="AO16" s="14" t="s">
        <v>201</v>
      </c>
      <c r="AP16" s="14" t="s">
        <v>202</v>
      </c>
      <c r="AQ16" s="14" t="s">
        <v>72</v>
      </c>
      <c r="AR16" s="14" t="s">
        <v>73</v>
      </c>
      <c r="AS16" s="14" t="s">
        <v>140</v>
      </c>
      <c r="AT16" s="14" t="s">
        <v>75</v>
      </c>
      <c r="AU16" s="14" t="s">
        <v>140</v>
      </c>
      <c r="AV16" s="14" t="s">
        <v>66</v>
      </c>
      <c r="AW16" s="14" t="s">
        <v>56</v>
      </c>
      <c r="AX16" s="14" t="s">
        <v>56</v>
      </c>
      <c r="AY16" s="62" t="s">
        <v>77</v>
      </c>
      <c r="AZ16" s="19" t="s">
        <v>78</v>
      </c>
      <c r="BA16" s="19" t="s">
        <v>78</v>
      </c>
    </row>
    <row r="17" spans="1:53" ht="162.6" customHeight="1" x14ac:dyDescent="0.25">
      <c r="A17" s="15" t="s">
        <v>203</v>
      </c>
      <c r="B17" s="14" t="s">
        <v>204</v>
      </c>
      <c r="C17" s="14" t="s">
        <v>134</v>
      </c>
      <c r="D17" s="14" t="s">
        <v>205</v>
      </c>
      <c r="E17" s="20">
        <v>5.7</v>
      </c>
      <c r="F17" s="61">
        <v>2.3234699999999999</v>
      </c>
      <c r="G17" s="20">
        <v>5.7</v>
      </c>
      <c r="H17" s="20">
        <v>5.57</v>
      </c>
      <c r="I17" s="14" t="s">
        <v>58</v>
      </c>
      <c r="J17" s="20">
        <v>5.57</v>
      </c>
      <c r="K17" s="20">
        <v>5.57</v>
      </c>
      <c r="L17" s="19">
        <v>0.37</v>
      </c>
      <c r="M17" s="14">
        <v>30</v>
      </c>
      <c r="N17" s="39">
        <f t="shared" si="0"/>
        <v>105.273</v>
      </c>
      <c r="O17" s="40">
        <f t="shared" si="1"/>
        <v>105.273</v>
      </c>
      <c r="P17" s="14" t="s">
        <v>60</v>
      </c>
      <c r="Q17" s="14" t="s">
        <v>157</v>
      </c>
      <c r="R17" s="14" t="s">
        <v>56</v>
      </c>
      <c r="S17" s="14" t="s">
        <v>56</v>
      </c>
      <c r="T17" s="15" t="s">
        <v>206</v>
      </c>
      <c r="U17" s="14" t="s">
        <v>185</v>
      </c>
      <c r="V17" s="14" t="s">
        <v>66</v>
      </c>
      <c r="W17" s="14" t="s">
        <v>65</v>
      </c>
      <c r="X17" s="14" t="s">
        <v>56</v>
      </c>
      <c r="Y17" s="14" t="s">
        <v>56</v>
      </c>
      <c r="Z17" s="14" t="s">
        <v>56</v>
      </c>
      <c r="AA17" s="14" t="s">
        <v>56</v>
      </c>
      <c r="AB17" s="14" t="s">
        <v>56</v>
      </c>
      <c r="AC17" s="14" t="s">
        <v>56</v>
      </c>
      <c r="AD17" s="14" t="s">
        <v>56</v>
      </c>
      <c r="AE17" s="14" t="s">
        <v>56</v>
      </c>
      <c r="AF17" s="14" t="s">
        <v>66</v>
      </c>
      <c r="AG17" s="15" t="s">
        <v>56</v>
      </c>
      <c r="AH17" s="14" t="s">
        <v>56</v>
      </c>
      <c r="AI17" s="14" t="s">
        <v>68</v>
      </c>
      <c r="AJ17" s="14" t="s">
        <v>207</v>
      </c>
      <c r="AK17" s="14" t="s">
        <v>56</v>
      </c>
      <c r="AL17" s="14" t="s">
        <v>56</v>
      </c>
      <c r="AM17" s="14" t="s">
        <v>56</v>
      </c>
      <c r="AN17" s="14" t="s">
        <v>56</v>
      </c>
      <c r="AO17" s="14" t="s">
        <v>208</v>
      </c>
      <c r="AP17" s="14" t="s">
        <v>209</v>
      </c>
      <c r="AQ17" s="14" t="s">
        <v>72</v>
      </c>
      <c r="AR17" s="14" t="s">
        <v>73</v>
      </c>
      <c r="AS17" s="14" t="s">
        <v>140</v>
      </c>
      <c r="AT17" s="14" t="s">
        <v>75</v>
      </c>
      <c r="AU17" s="14" t="s">
        <v>140</v>
      </c>
      <c r="AV17" s="14" t="s">
        <v>66</v>
      </c>
      <c r="AW17" s="14" t="s">
        <v>56</v>
      </c>
      <c r="AX17" s="14" t="s">
        <v>56</v>
      </c>
      <c r="AY17" s="62" t="s">
        <v>77</v>
      </c>
      <c r="AZ17" s="19" t="s">
        <v>78</v>
      </c>
      <c r="BA17" s="19" t="s">
        <v>78</v>
      </c>
    </row>
    <row r="18" spans="1:53" ht="162.6" customHeight="1" x14ac:dyDescent="0.25">
      <c r="A18" s="15" t="s">
        <v>210</v>
      </c>
      <c r="B18" s="14" t="s">
        <v>211</v>
      </c>
      <c r="C18" s="14" t="s">
        <v>134</v>
      </c>
      <c r="D18" s="14" t="s">
        <v>56</v>
      </c>
      <c r="E18" s="20">
        <v>55.36</v>
      </c>
      <c r="F18" s="61">
        <v>2.7677299999999998</v>
      </c>
      <c r="G18" s="20">
        <v>55.36</v>
      </c>
      <c r="H18" s="20">
        <v>53.81</v>
      </c>
      <c r="I18" s="14" t="s">
        <v>58</v>
      </c>
      <c r="J18" s="20">
        <v>53.81</v>
      </c>
      <c r="K18" s="20">
        <v>53.81</v>
      </c>
      <c r="L18" s="19">
        <v>0.37</v>
      </c>
      <c r="M18" s="14">
        <v>30</v>
      </c>
      <c r="N18" s="39">
        <f t="shared" si="0"/>
        <v>1017.009</v>
      </c>
      <c r="O18" s="40">
        <f t="shared" si="1"/>
        <v>1017.009</v>
      </c>
      <c r="P18" s="14" t="s">
        <v>60</v>
      </c>
      <c r="Q18" s="14" t="s">
        <v>157</v>
      </c>
      <c r="R18" s="14" t="s">
        <v>56</v>
      </c>
      <c r="S18" s="14" t="s">
        <v>56</v>
      </c>
      <c r="T18" s="15" t="s">
        <v>105</v>
      </c>
      <c r="U18" s="14" t="s">
        <v>185</v>
      </c>
      <c r="V18" s="14" t="s">
        <v>66</v>
      </c>
      <c r="W18" s="14" t="s">
        <v>65</v>
      </c>
      <c r="X18" s="14" t="s">
        <v>56</v>
      </c>
      <c r="Y18" s="14" t="s">
        <v>56</v>
      </c>
      <c r="Z18" s="14" t="s">
        <v>56</v>
      </c>
      <c r="AA18" s="14" t="s">
        <v>56</v>
      </c>
      <c r="AB18" s="14" t="s">
        <v>56</v>
      </c>
      <c r="AC18" s="14" t="s">
        <v>56</v>
      </c>
      <c r="AD18" s="14" t="s">
        <v>56</v>
      </c>
      <c r="AE18" s="14" t="s">
        <v>56</v>
      </c>
      <c r="AF18" s="14" t="s">
        <v>66</v>
      </c>
      <c r="AG18" s="15" t="s">
        <v>56</v>
      </c>
      <c r="AH18" s="14" t="s">
        <v>90</v>
      </c>
      <c r="AI18" s="14" t="s">
        <v>68</v>
      </c>
      <c r="AJ18" s="14" t="s">
        <v>212</v>
      </c>
      <c r="AK18" s="14" t="s">
        <v>66</v>
      </c>
      <c r="AL18" s="14" t="s">
        <v>56</v>
      </c>
      <c r="AM18" s="14" t="s">
        <v>66</v>
      </c>
      <c r="AN18" s="14" t="s">
        <v>56</v>
      </c>
      <c r="AO18" s="19" t="s">
        <v>213</v>
      </c>
      <c r="AP18" s="14" t="s">
        <v>214</v>
      </c>
      <c r="AQ18" s="14" t="s">
        <v>72</v>
      </c>
      <c r="AR18" s="14" t="s">
        <v>73</v>
      </c>
      <c r="AS18" s="14" t="s">
        <v>140</v>
      </c>
      <c r="AT18" s="14" t="s">
        <v>75</v>
      </c>
      <c r="AU18" s="14" t="s">
        <v>140</v>
      </c>
      <c r="AV18" s="14" t="s">
        <v>66</v>
      </c>
      <c r="AW18" s="14" t="s">
        <v>56</v>
      </c>
      <c r="AX18" s="14" t="s">
        <v>66</v>
      </c>
      <c r="AY18" s="62" t="s">
        <v>77</v>
      </c>
      <c r="AZ18" s="19" t="s">
        <v>78</v>
      </c>
      <c r="BA18" s="19" t="s">
        <v>78</v>
      </c>
    </row>
    <row r="19" spans="1:53" ht="162.6" customHeight="1" x14ac:dyDescent="0.25">
      <c r="A19" s="15" t="s">
        <v>215</v>
      </c>
      <c r="B19" s="14" t="s">
        <v>216</v>
      </c>
      <c r="C19" s="14" t="s">
        <v>134</v>
      </c>
      <c r="D19" s="14" t="s">
        <v>217</v>
      </c>
      <c r="E19" s="20">
        <v>0.49</v>
      </c>
      <c r="F19" s="61">
        <v>4.1723800000000004</v>
      </c>
      <c r="G19" s="20">
        <v>0.49</v>
      </c>
      <c r="H19" s="20">
        <v>0.47</v>
      </c>
      <c r="I19" s="14" t="s">
        <v>58</v>
      </c>
      <c r="J19" s="20">
        <v>0.47</v>
      </c>
      <c r="K19" s="20">
        <v>0.47</v>
      </c>
      <c r="L19" s="19">
        <v>0.17</v>
      </c>
      <c r="M19" s="14">
        <v>30</v>
      </c>
      <c r="N19" s="39">
        <f t="shared" si="0"/>
        <v>11.702999999999998</v>
      </c>
      <c r="O19" s="40">
        <f t="shared" si="1"/>
        <v>11.702999999999998</v>
      </c>
      <c r="P19" s="18" t="s">
        <v>218</v>
      </c>
      <c r="Q19" s="14" t="s">
        <v>157</v>
      </c>
      <c r="R19" s="14" t="s">
        <v>56</v>
      </c>
      <c r="S19" s="14" t="s">
        <v>66</v>
      </c>
      <c r="T19" s="15" t="s">
        <v>82</v>
      </c>
      <c r="U19" s="14" t="s">
        <v>219</v>
      </c>
      <c r="V19" s="14" t="s">
        <v>66</v>
      </c>
      <c r="W19" s="14" t="s">
        <v>65</v>
      </c>
      <c r="X19" s="14" t="s">
        <v>56</v>
      </c>
      <c r="Y19" s="14" t="s">
        <v>56</v>
      </c>
      <c r="Z19" s="14" t="s">
        <v>56</v>
      </c>
      <c r="AA19" s="14" t="s">
        <v>56</v>
      </c>
      <c r="AB19" s="14" t="s">
        <v>56</v>
      </c>
      <c r="AC19" s="14" t="s">
        <v>56</v>
      </c>
      <c r="AD19" s="14" t="s">
        <v>56</v>
      </c>
      <c r="AE19" s="14" t="s">
        <v>56</v>
      </c>
      <c r="AF19" s="14" t="s">
        <v>66</v>
      </c>
      <c r="AG19" s="15" t="s">
        <v>56</v>
      </c>
      <c r="AH19" s="14" t="s">
        <v>90</v>
      </c>
      <c r="AI19" s="14" t="s">
        <v>68</v>
      </c>
      <c r="AJ19" s="14" t="s">
        <v>150</v>
      </c>
      <c r="AK19" s="14" t="s">
        <v>56</v>
      </c>
      <c r="AL19" s="14" t="s">
        <v>56</v>
      </c>
      <c r="AM19" s="14" t="s">
        <v>56</v>
      </c>
      <c r="AN19" s="14" t="s">
        <v>56</v>
      </c>
      <c r="AO19" s="14" t="s">
        <v>220</v>
      </c>
      <c r="AP19" s="14" t="s">
        <v>221</v>
      </c>
      <c r="AQ19" s="14" t="s">
        <v>72</v>
      </c>
      <c r="AR19" s="14" t="s">
        <v>73</v>
      </c>
      <c r="AS19" s="14" t="s">
        <v>140</v>
      </c>
      <c r="AT19" s="14" t="s">
        <v>75</v>
      </c>
      <c r="AU19" s="14" t="s">
        <v>140</v>
      </c>
      <c r="AV19" s="14" t="s">
        <v>66</v>
      </c>
      <c r="AW19" s="14" t="s">
        <v>56</v>
      </c>
      <c r="AX19" s="14" t="s">
        <v>56</v>
      </c>
      <c r="AY19" s="62" t="s">
        <v>77</v>
      </c>
      <c r="AZ19" s="19" t="s">
        <v>78</v>
      </c>
      <c r="BA19" s="19" t="s">
        <v>78</v>
      </c>
    </row>
    <row r="20" spans="1:53" ht="162.6" customHeight="1" x14ac:dyDescent="0.25">
      <c r="A20" s="15" t="s">
        <v>222</v>
      </c>
      <c r="B20" s="14" t="s">
        <v>223</v>
      </c>
      <c r="C20" s="14" t="s">
        <v>134</v>
      </c>
      <c r="D20" s="14" t="s">
        <v>56</v>
      </c>
      <c r="E20" s="20">
        <v>45</v>
      </c>
      <c r="F20" s="61">
        <v>12</v>
      </c>
      <c r="G20" s="20">
        <v>45</v>
      </c>
      <c r="H20" s="20">
        <v>39.6</v>
      </c>
      <c r="I20" s="14" t="s">
        <v>224</v>
      </c>
      <c r="J20" s="20">
        <v>39.6</v>
      </c>
      <c r="K20" s="20">
        <v>39.6</v>
      </c>
      <c r="L20" s="19">
        <v>0.37</v>
      </c>
      <c r="M20" s="14">
        <v>30</v>
      </c>
      <c r="N20" s="39">
        <f t="shared" si="0"/>
        <v>748.44</v>
      </c>
      <c r="O20" s="40">
        <f t="shared" si="1"/>
        <v>748.44</v>
      </c>
      <c r="P20" s="14" t="s">
        <v>60</v>
      </c>
      <c r="Q20" s="14" t="s">
        <v>225</v>
      </c>
      <c r="R20" s="14" t="s">
        <v>56</v>
      </c>
      <c r="S20" s="14" t="s">
        <v>56</v>
      </c>
      <c r="T20" s="15" t="s">
        <v>105</v>
      </c>
      <c r="U20" s="14" t="s">
        <v>226</v>
      </c>
      <c r="V20" s="14" t="s">
        <v>66</v>
      </c>
      <c r="W20" s="14" t="s">
        <v>65</v>
      </c>
      <c r="X20" s="14" t="s">
        <v>56</v>
      </c>
      <c r="Y20" s="14" t="s">
        <v>56</v>
      </c>
      <c r="Z20" s="14" t="s">
        <v>56</v>
      </c>
      <c r="AA20" s="14" t="s">
        <v>56</v>
      </c>
      <c r="AB20" s="14" t="s">
        <v>56</v>
      </c>
      <c r="AC20" s="14" t="s">
        <v>56</v>
      </c>
      <c r="AD20" s="14" t="s">
        <v>56</v>
      </c>
      <c r="AE20" s="14" t="s">
        <v>227</v>
      </c>
      <c r="AF20" s="14" t="s">
        <v>66</v>
      </c>
      <c r="AG20" s="15" t="s">
        <v>228</v>
      </c>
      <c r="AH20" s="14" t="s">
        <v>90</v>
      </c>
      <c r="AI20" s="14" t="s">
        <v>68</v>
      </c>
      <c r="AJ20" s="14" t="s">
        <v>229</v>
      </c>
      <c r="AK20" s="14" t="s">
        <v>66</v>
      </c>
      <c r="AL20" s="14" t="s">
        <v>56</v>
      </c>
      <c r="AM20" s="14" t="s">
        <v>66</v>
      </c>
      <c r="AN20" s="14" t="s">
        <v>56</v>
      </c>
      <c r="AO20" s="14" t="s">
        <v>230</v>
      </c>
      <c r="AP20" s="14" t="s">
        <v>231</v>
      </c>
      <c r="AQ20" s="14" t="s">
        <v>72</v>
      </c>
      <c r="AR20" s="14" t="s">
        <v>73</v>
      </c>
      <c r="AS20" s="14" t="s">
        <v>140</v>
      </c>
      <c r="AT20" s="14" t="s">
        <v>75</v>
      </c>
      <c r="AU20" s="14" t="s">
        <v>140</v>
      </c>
      <c r="AV20" s="14" t="s">
        <v>66</v>
      </c>
      <c r="AW20" s="14" t="s">
        <v>56</v>
      </c>
      <c r="AX20" s="14" t="s">
        <v>56</v>
      </c>
      <c r="AY20" s="62" t="s">
        <v>77</v>
      </c>
      <c r="AZ20" s="19" t="s">
        <v>78</v>
      </c>
      <c r="BA20" s="19" t="s">
        <v>78</v>
      </c>
    </row>
    <row r="21" spans="1:53" ht="162.6" customHeight="1" x14ac:dyDescent="0.25">
      <c r="A21" s="15" t="s">
        <v>232</v>
      </c>
      <c r="B21" s="14" t="s">
        <v>223</v>
      </c>
      <c r="C21" s="14" t="s">
        <v>134</v>
      </c>
      <c r="D21" s="14" t="s">
        <v>56</v>
      </c>
      <c r="E21" s="20">
        <v>26</v>
      </c>
      <c r="F21" s="61">
        <v>8</v>
      </c>
      <c r="G21" s="20">
        <v>26</v>
      </c>
      <c r="H21" s="20">
        <v>23.92</v>
      </c>
      <c r="I21" s="14" t="s">
        <v>233</v>
      </c>
      <c r="J21" s="20">
        <v>23.92</v>
      </c>
      <c r="K21" s="20">
        <v>23.92</v>
      </c>
      <c r="L21" s="19">
        <v>0.37</v>
      </c>
      <c r="M21" s="14">
        <v>30</v>
      </c>
      <c r="N21" s="39">
        <f t="shared" si="0"/>
        <v>452.08800000000002</v>
      </c>
      <c r="O21" s="40">
        <f t="shared" si="1"/>
        <v>452.08800000000002</v>
      </c>
      <c r="P21" s="14" t="s">
        <v>60</v>
      </c>
      <c r="Q21" s="14" t="s">
        <v>225</v>
      </c>
      <c r="R21" s="14" t="s">
        <v>56</v>
      </c>
      <c r="S21" s="14" t="s">
        <v>56</v>
      </c>
      <c r="T21" s="15" t="s">
        <v>105</v>
      </c>
      <c r="U21" s="14" t="s">
        <v>226</v>
      </c>
      <c r="V21" s="14" t="s">
        <v>66</v>
      </c>
      <c r="W21" s="14" t="s">
        <v>65</v>
      </c>
      <c r="X21" s="14" t="s">
        <v>56</v>
      </c>
      <c r="Y21" s="14" t="s">
        <v>56</v>
      </c>
      <c r="Z21" s="14" t="s">
        <v>56</v>
      </c>
      <c r="AA21" s="14" t="s">
        <v>56</v>
      </c>
      <c r="AB21" s="14" t="s">
        <v>56</v>
      </c>
      <c r="AC21" s="14" t="s">
        <v>56</v>
      </c>
      <c r="AD21" s="14" t="s">
        <v>56</v>
      </c>
      <c r="AE21" s="14" t="s">
        <v>234</v>
      </c>
      <c r="AF21" s="14" t="s">
        <v>56</v>
      </c>
      <c r="AG21" s="15" t="s">
        <v>235</v>
      </c>
      <c r="AH21" s="14" t="s">
        <v>90</v>
      </c>
      <c r="AI21" s="14" t="s">
        <v>68</v>
      </c>
      <c r="AJ21" s="14" t="s">
        <v>236</v>
      </c>
      <c r="AK21" s="14" t="s">
        <v>56</v>
      </c>
      <c r="AL21" s="14" t="s">
        <v>56</v>
      </c>
      <c r="AM21" s="14" t="s">
        <v>56</v>
      </c>
      <c r="AN21" s="14" t="s">
        <v>56</v>
      </c>
      <c r="AO21" s="14" t="s">
        <v>237</v>
      </c>
      <c r="AP21" s="14" t="s">
        <v>238</v>
      </c>
      <c r="AQ21" s="14" t="s">
        <v>72</v>
      </c>
      <c r="AR21" s="14" t="s">
        <v>73</v>
      </c>
      <c r="AS21" s="14" t="s">
        <v>140</v>
      </c>
      <c r="AT21" s="14" t="s">
        <v>75</v>
      </c>
      <c r="AU21" s="14" t="s">
        <v>140</v>
      </c>
      <c r="AV21" s="14" t="s">
        <v>66</v>
      </c>
      <c r="AW21" s="14" t="s">
        <v>90</v>
      </c>
      <c r="AX21" s="14" t="s">
        <v>56</v>
      </c>
      <c r="AY21" s="62" t="s">
        <v>77</v>
      </c>
      <c r="AZ21" s="19" t="s">
        <v>78</v>
      </c>
      <c r="BA21" s="19" t="s">
        <v>78</v>
      </c>
    </row>
    <row r="22" spans="1:53" ht="162.6" customHeight="1" x14ac:dyDescent="0.25">
      <c r="A22" s="15" t="s">
        <v>239</v>
      </c>
      <c r="B22" s="19" t="s">
        <v>240</v>
      </c>
      <c r="C22" s="14" t="s">
        <v>134</v>
      </c>
      <c r="D22" s="14" t="s">
        <v>56</v>
      </c>
      <c r="E22" s="20">
        <v>18.46</v>
      </c>
      <c r="F22" s="61">
        <v>0</v>
      </c>
      <c r="G22" s="20">
        <v>18.46</v>
      </c>
      <c r="H22" s="20">
        <v>18.46</v>
      </c>
      <c r="I22" s="14" t="s">
        <v>58</v>
      </c>
      <c r="J22" s="20">
        <f>E22-F22</f>
        <v>18.46</v>
      </c>
      <c r="K22" s="20">
        <f>E22-F22</f>
        <v>18.46</v>
      </c>
      <c r="L22" s="19">
        <v>0.37</v>
      </c>
      <c r="M22" s="14">
        <v>30</v>
      </c>
      <c r="N22" s="39">
        <f t="shared" si="0"/>
        <v>348.89400000000006</v>
      </c>
      <c r="O22" s="40">
        <f t="shared" si="1"/>
        <v>348.89400000000006</v>
      </c>
      <c r="P22" s="14" t="s">
        <v>241</v>
      </c>
      <c r="Q22" s="14" t="s">
        <v>157</v>
      </c>
      <c r="R22" s="14" t="s">
        <v>56</v>
      </c>
      <c r="S22" s="14" t="s">
        <v>56</v>
      </c>
      <c r="T22" s="15" t="s">
        <v>105</v>
      </c>
      <c r="U22" s="19" t="s">
        <v>174</v>
      </c>
      <c r="V22" s="14" t="s">
        <v>56</v>
      </c>
      <c r="W22" s="14" t="s">
        <v>65</v>
      </c>
      <c r="X22" s="14" t="s">
        <v>56</v>
      </c>
      <c r="Y22" s="14" t="s">
        <v>56</v>
      </c>
      <c r="Z22" s="14" t="s">
        <v>56</v>
      </c>
      <c r="AA22" s="14" t="s">
        <v>56</v>
      </c>
      <c r="AB22" s="14" t="s">
        <v>56</v>
      </c>
      <c r="AC22" s="14" t="s">
        <v>56</v>
      </c>
      <c r="AD22" s="14" t="s">
        <v>56</v>
      </c>
      <c r="AE22" s="14" t="s">
        <v>56</v>
      </c>
      <c r="AF22" s="14" t="s">
        <v>66</v>
      </c>
      <c r="AG22" s="15" t="s">
        <v>56</v>
      </c>
      <c r="AH22" s="14" t="s">
        <v>90</v>
      </c>
      <c r="AI22" s="14" t="s">
        <v>68</v>
      </c>
      <c r="AJ22" s="14" t="s">
        <v>242</v>
      </c>
      <c r="AK22" s="14" t="s">
        <v>66</v>
      </c>
      <c r="AL22" s="14" t="s">
        <v>56</v>
      </c>
      <c r="AM22" s="14" t="s">
        <v>56</v>
      </c>
      <c r="AN22" s="14" t="s">
        <v>56</v>
      </c>
      <c r="AO22" s="14" t="s">
        <v>243</v>
      </c>
      <c r="AP22" s="14" t="s">
        <v>244</v>
      </c>
      <c r="AQ22" s="14" t="s">
        <v>72</v>
      </c>
      <c r="AR22" s="14" t="s">
        <v>73</v>
      </c>
      <c r="AS22" s="14" t="s">
        <v>74</v>
      </c>
      <c r="AT22" s="14" t="s">
        <v>89</v>
      </c>
      <c r="AU22" s="14" t="s">
        <v>140</v>
      </c>
      <c r="AV22" s="14" t="s">
        <v>66</v>
      </c>
      <c r="AW22" s="14" t="s">
        <v>56</v>
      </c>
      <c r="AX22" s="14" t="s">
        <v>66</v>
      </c>
      <c r="AY22" s="62" t="s">
        <v>77</v>
      </c>
      <c r="AZ22" s="19" t="s">
        <v>78</v>
      </c>
      <c r="BA22" s="19" t="s">
        <v>78</v>
      </c>
    </row>
    <row r="23" spans="1:53" ht="162.6" customHeight="1" x14ac:dyDescent="0.25">
      <c r="A23" s="14" t="s">
        <v>245</v>
      </c>
      <c r="B23" s="14" t="s">
        <v>246</v>
      </c>
      <c r="C23" s="14" t="s">
        <v>247</v>
      </c>
      <c r="D23" s="14" t="s">
        <v>56</v>
      </c>
      <c r="E23" s="14">
        <v>4</v>
      </c>
      <c r="F23" s="61">
        <v>22.351700000000001</v>
      </c>
      <c r="G23" s="20">
        <v>4</v>
      </c>
      <c r="H23" s="20">
        <v>3.1</v>
      </c>
      <c r="I23" s="14" t="s">
        <v>58</v>
      </c>
      <c r="J23" s="14">
        <v>3.1</v>
      </c>
      <c r="K23" s="14">
        <v>3.1</v>
      </c>
      <c r="L23" s="19">
        <v>0.37</v>
      </c>
      <c r="M23" s="14">
        <v>30</v>
      </c>
      <c r="N23" s="39">
        <f t="shared" si="0"/>
        <v>58.59</v>
      </c>
      <c r="O23" s="40">
        <f t="shared" si="1"/>
        <v>58.59</v>
      </c>
      <c r="P23" s="14" t="s">
        <v>248</v>
      </c>
      <c r="Q23" s="14" t="s">
        <v>157</v>
      </c>
      <c r="R23" s="14" t="s">
        <v>56</v>
      </c>
      <c r="S23" s="14" t="s">
        <v>56</v>
      </c>
      <c r="T23" s="15" t="s">
        <v>105</v>
      </c>
      <c r="U23" s="19" t="s">
        <v>174</v>
      </c>
      <c r="V23" s="14" t="s">
        <v>66</v>
      </c>
      <c r="W23" s="14" t="s">
        <v>249</v>
      </c>
      <c r="X23" s="14" t="s">
        <v>56</v>
      </c>
      <c r="Y23" s="14" t="s">
        <v>56</v>
      </c>
      <c r="Z23" s="14" t="s">
        <v>56</v>
      </c>
      <c r="AA23" s="14" t="s">
        <v>56</v>
      </c>
      <c r="AB23" s="14" t="s">
        <v>56</v>
      </c>
      <c r="AC23" s="14" t="s">
        <v>56</v>
      </c>
      <c r="AD23" s="14" t="s">
        <v>56</v>
      </c>
      <c r="AE23" s="14" t="s">
        <v>56</v>
      </c>
      <c r="AF23" s="14" t="s">
        <v>56</v>
      </c>
      <c r="AG23" s="15" t="s">
        <v>56</v>
      </c>
      <c r="AH23" s="14" t="s">
        <v>90</v>
      </c>
      <c r="AI23" s="14" t="s">
        <v>68</v>
      </c>
      <c r="AJ23" s="14" t="s">
        <v>250</v>
      </c>
      <c r="AK23" s="14" t="s">
        <v>66</v>
      </c>
      <c r="AL23" s="14" t="s">
        <v>56</v>
      </c>
      <c r="AM23" s="14" t="s">
        <v>66</v>
      </c>
      <c r="AN23" s="14" t="s">
        <v>56</v>
      </c>
      <c r="AO23" s="14" t="s">
        <v>251</v>
      </c>
      <c r="AP23" s="14" t="s">
        <v>252</v>
      </c>
      <c r="AQ23" s="14" t="s">
        <v>72</v>
      </c>
      <c r="AR23" s="14" t="s">
        <v>73</v>
      </c>
      <c r="AS23" s="14" t="s">
        <v>140</v>
      </c>
      <c r="AT23" s="14" t="s">
        <v>75</v>
      </c>
      <c r="AU23" s="14" t="s">
        <v>140</v>
      </c>
      <c r="AV23" s="14" t="s">
        <v>66</v>
      </c>
      <c r="AW23" s="14" t="s">
        <v>76</v>
      </c>
      <c r="AX23" s="14" t="s">
        <v>66</v>
      </c>
      <c r="AY23" s="62" t="s">
        <v>77</v>
      </c>
      <c r="AZ23" s="19" t="s">
        <v>78</v>
      </c>
      <c r="BA23" s="19" t="s">
        <v>78</v>
      </c>
    </row>
    <row r="24" spans="1:53" ht="162.6" customHeight="1" x14ac:dyDescent="0.25">
      <c r="A24" s="14" t="s">
        <v>253</v>
      </c>
      <c r="B24" s="14" t="s">
        <v>254</v>
      </c>
      <c r="C24" s="14" t="s">
        <v>255</v>
      </c>
      <c r="D24" s="14" t="s">
        <v>56</v>
      </c>
      <c r="E24" s="14">
        <v>40.9</v>
      </c>
      <c r="F24" s="61">
        <v>12.14</v>
      </c>
      <c r="G24" s="20">
        <v>40.9</v>
      </c>
      <c r="H24" s="20">
        <v>35.950000000000003</v>
      </c>
      <c r="I24" s="14" t="s">
        <v>256</v>
      </c>
      <c r="J24" s="14">
        <v>35.950000000000003</v>
      </c>
      <c r="K24" s="14">
        <v>35.950000000000003</v>
      </c>
      <c r="L24" s="19">
        <v>0.37</v>
      </c>
      <c r="M24" s="14">
        <v>30</v>
      </c>
      <c r="N24" s="39">
        <f t="shared" si="0"/>
        <v>679.45500000000004</v>
      </c>
      <c r="O24" s="40">
        <f t="shared" si="1"/>
        <v>679.45500000000004</v>
      </c>
      <c r="P24" s="14" t="s">
        <v>257</v>
      </c>
      <c r="Q24" s="14" t="s">
        <v>258</v>
      </c>
      <c r="R24" s="14" t="s">
        <v>56</v>
      </c>
      <c r="S24" s="14" t="s">
        <v>56</v>
      </c>
      <c r="T24" s="15" t="s">
        <v>105</v>
      </c>
      <c r="U24" s="23" t="s">
        <v>174</v>
      </c>
      <c r="V24" s="14" t="s">
        <v>66</v>
      </c>
      <c r="W24" s="14" t="s">
        <v>65</v>
      </c>
      <c r="X24" s="14" t="s">
        <v>56</v>
      </c>
      <c r="Y24" s="14" t="s">
        <v>56</v>
      </c>
      <c r="Z24" s="14" t="s">
        <v>56</v>
      </c>
      <c r="AA24" s="14" t="s">
        <v>56</v>
      </c>
      <c r="AB24" s="14" t="s">
        <v>56</v>
      </c>
      <c r="AC24" s="14" t="s">
        <v>56</v>
      </c>
      <c r="AD24" s="14" t="s">
        <v>259</v>
      </c>
      <c r="AE24" s="14" t="s">
        <v>260</v>
      </c>
      <c r="AF24" s="14" t="s">
        <v>66</v>
      </c>
      <c r="AG24" s="15" t="s">
        <v>56</v>
      </c>
      <c r="AH24" s="14" t="s">
        <v>90</v>
      </c>
      <c r="AI24" s="14" t="s">
        <v>68</v>
      </c>
      <c r="AJ24" s="14" t="s">
        <v>261</v>
      </c>
      <c r="AK24" s="14" t="s">
        <v>66</v>
      </c>
      <c r="AL24" s="14" t="s">
        <v>56</v>
      </c>
      <c r="AM24" s="14" t="s">
        <v>66</v>
      </c>
      <c r="AN24" s="14" t="s">
        <v>56</v>
      </c>
      <c r="AO24" s="14" t="s">
        <v>262</v>
      </c>
      <c r="AP24" s="14" t="s">
        <v>263</v>
      </c>
      <c r="AQ24" s="14" t="s">
        <v>72</v>
      </c>
      <c r="AR24" s="14" t="s">
        <v>73</v>
      </c>
      <c r="AS24" s="14" t="s">
        <v>140</v>
      </c>
      <c r="AT24" s="14" t="s">
        <v>75</v>
      </c>
      <c r="AU24" s="14" t="s">
        <v>140</v>
      </c>
      <c r="AV24" s="14" t="s">
        <v>66</v>
      </c>
      <c r="AW24" s="14" t="s">
        <v>66</v>
      </c>
      <c r="AX24" s="14" t="s">
        <v>66</v>
      </c>
      <c r="AY24" s="62" t="s">
        <v>77</v>
      </c>
      <c r="AZ24" s="19" t="s">
        <v>78</v>
      </c>
      <c r="BA24" s="19" t="s">
        <v>78</v>
      </c>
    </row>
    <row r="25" spans="1:53" ht="162.6" customHeight="1" x14ac:dyDescent="0.25">
      <c r="A25" s="14" t="s">
        <v>264</v>
      </c>
      <c r="B25" s="14" t="s">
        <v>265</v>
      </c>
      <c r="C25" s="14" t="s">
        <v>134</v>
      </c>
      <c r="D25" s="14" t="s">
        <v>56</v>
      </c>
      <c r="E25" s="20">
        <v>19</v>
      </c>
      <c r="F25" s="61">
        <v>0</v>
      </c>
      <c r="G25" s="20">
        <v>19</v>
      </c>
      <c r="H25" s="20">
        <v>19</v>
      </c>
      <c r="I25" s="14" t="s">
        <v>58</v>
      </c>
      <c r="J25" s="14">
        <v>19</v>
      </c>
      <c r="K25" s="20">
        <v>19</v>
      </c>
      <c r="L25" s="19">
        <v>0.37</v>
      </c>
      <c r="M25" s="14">
        <v>30</v>
      </c>
      <c r="N25" s="39">
        <f t="shared" si="0"/>
        <v>359.1</v>
      </c>
      <c r="O25" s="40">
        <f t="shared" si="1"/>
        <v>359.1</v>
      </c>
      <c r="P25" s="14" t="s">
        <v>60</v>
      </c>
      <c r="Q25" s="14" t="s">
        <v>266</v>
      </c>
      <c r="R25" s="14" t="s">
        <v>56</v>
      </c>
      <c r="S25" s="14" t="s">
        <v>56</v>
      </c>
      <c r="T25" s="15" t="s">
        <v>105</v>
      </c>
      <c r="U25" s="14" t="s">
        <v>267</v>
      </c>
      <c r="V25" s="14" t="s">
        <v>56</v>
      </c>
      <c r="W25" s="14" t="s">
        <v>65</v>
      </c>
      <c r="X25" s="14" t="s">
        <v>56</v>
      </c>
      <c r="Y25" s="14" t="s">
        <v>56</v>
      </c>
      <c r="Z25" s="14" t="s">
        <v>56</v>
      </c>
      <c r="AA25" s="14" t="s">
        <v>56</v>
      </c>
      <c r="AB25" s="14" t="s">
        <v>56</v>
      </c>
      <c r="AC25" s="14" t="s">
        <v>56</v>
      </c>
      <c r="AD25" s="14" t="s">
        <v>56</v>
      </c>
      <c r="AE25" s="14" t="s">
        <v>56</v>
      </c>
      <c r="AF25" s="14" t="s">
        <v>66</v>
      </c>
      <c r="AG25" s="15" t="s">
        <v>56</v>
      </c>
      <c r="AH25" s="14" t="s">
        <v>90</v>
      </c>
      <c r="AI25" s="14" t="s">
        <v>68</v>
      </c>
      <c r="AJ25" s="14" t="s">
        <v>268</v>
      </c>
      <c r="AK25" s="14" t="s">
        <v>66</v>
      </c>
      <c r="AL25" s="14" t="s">
        <v>56</v>
      </c>
      <c r="AM25" s="14" t="s">
        <v>56</v>
      </c>
      <c r="AN25" s="14" t="s">
        <v>56</v>
      </c>
      <c r="AO25" s="14" t="s">
        <v>269</v>
      </c>
      <c r="AP25" s="14" t="s">
        <v>270</v>
      </c>
      <c r="AQ25" s="15" t="s">
        <v>72</v>
      </c>
      <c r="AR25" s="15" t="s">
        <v>73</v>
      </c>
      <c r="AS25" s="15" t="s">
        <v>140</v>
      </c>
      <c r="AT25" s="15" t="s">
        <v>75</v>
      </c>
      <c r="AU25" s="15" t="s">
        <v>101</v>
      </c>
      <c r="AV25" s="14" t="s">
        <v>66</v>
      </c>
      <c r="AW25" s="15" t="s">
        <v>90</v>
      </c>
      <c r="AX25" s="15" t="s">
        <v>90</v>
      </c>
      <c r="AY25" s="14" t="s">
        <v>271</v>
      </c>
      <c r="AZ25" s="19" t="s">
        <v>78</v>
      </c>
      <c r="BA25" s="19" t="s">
        <v>92</v>
      </c>
    </row>
    <row r="26" spans="1:53" ht="162.6" customHeight="1" x14ac:dyDescent="0.25">
      <c r="A26" s="14" t="s">
        <v>272</v>
      </c>
      <c r="B26" s="14" t="s">
        <v>273</v>
      </c>
      <c r="C26" s="14" t="s">
        <v>134</v>
      </c>
      <c r="D26" s="14" t="s">
        <v>274</v>
      </c>
      <c r="E26" s="14">
        <v>3.5</v>
      </c>
      <c r="F26" s="61">
        <v>0</v>
      </c>
      <c r="G26" s="20">
        <v>3.5</v>
      </c>
      <c r="H26" s="20">
        <v>3.5</v>
      </c>
      <c r="I26" s="14" t="s">
        <v>58</v>
      </c>
      <c r="J26" s="20" t="s">
        <v>59</v>
      </c>
      <c r="K26" s="20">
        <v>3.5</v>
      </c>
      <c r="L26" s="19">
        <v>0.37</v>
      </c>
      <c r="M26" s="14">
        <v>30</v>
      </c>
      <c r="N26" s="39">
        <f t="shared" si="0"/>
        <v>66.150000000000006</v>
      </c>
      <c r="O26" s="40">
        <f t="shared" si="1"/>
        <v>66.150000000000006</v>
      </c>
      <c r="P26" s="14" t="s">
        <v>60</v>
      </c>
      <c r="Q26" s="14" t="s">
        <v>61</v>
      </c>
      <c r="R26" s="14" t="s">
        <v>56</v>
      </c>
      <c r="S26" s="14" t="s">
        <v>56</v>
      </c>
      <c r="T26" s="15" t="s">
        <v>105</v>
      </c>
      <c r="U26" s="19" t="s">
        <v>174</v>
      </c>
      <c r="V26" s="14" t="s">
        <v>56</v>
      </c>
      <c r="W26" s="14" t="s">
        <v>65</v>
      </c>
      <c r="X26" s="14" t="s">
        <v>56</v>
      </c>
      <c r="Y26" s="14" t="s">
        <v>56</v>
      </c>
      <c r="Z26" s="14" t="s">
        <v>56</v>
      </c>
      <c r="AA26" s="14" t="s">
        <v>56</v>
      </c>
      <c r="AB26" s="14" t="s">
        <v>56</v>
      </c>
      <c r="AC26" s="14" t="s">
        <v>56</v>
      </c>
      <c r="AD26" s="14" t="s">
        <v>56</v>
      </c>
      <c r="AE26" s="14" t="s">
        <v>275</v>
      </c>
      <c r="AF26" s="14" t="s">
        <v>56</v>
      </c>
      <c r="AG26" s="15" t="s">
        <v>56</v>
      </c>
      <c r="AH26" s="14" t="s">
        <v>90</v>
      </c>
      <c r="AI26" s="14" t="s">
        <v>68</v>
      </c>
      <c r="AJ26" s="15" t="s">
        <v>200</v>
      </c>
      <c r="AK26" s="14" t="s">
        <v>56</v>
      </c>
      <c r="AL26" s="14" t="s">
        <v>56</v>
      </c>
      <c r="AM26" s="14" t="s">
        <v>66</v>
      </c>
      <c r="AN26" s="14" t="s">
        <v>56</v>
      </c>
      <c r="AO26" s="14" t="s">
        <v>276</v>
      </c>
      <c r="AP26" s="14" t="s">
        <v>277</v>
      </c>
      <c r="AQ26" s="14" t="s">
        <v>72</v>
      </c>
      <c r="AR26" s="14" t="s">
        <v>73</v>
      </c>
      <c r="AS26" s="14" t="s">
        <v>140</v>
      </c>
      <c r="AT26" s="14" t="s">
        <v>75</v>
      </c>
      <c r="AU26" s="14" t="s">
        <v>101</v>
      </c>
      <c r="AV26" s="14" t="s">
        <v>66</v>
      </c>
      <c r="AW26" s="15" t="s">
        <v>90</v>
      </c>
      <c r="AX26" s="15" t="s">
        <v>90</v>
      </c>
      <c r="AY26" s="14" t="s">
        <v>271</v>
      </c>
      <c r="AZ26" s="19" t="s">
        <v>78</v>
      </c>
      <c r="BA26" s="19" t="s">
        <v>92</v>
      </c>
    </row>
    <row r="27" spans="1:53" ht="162.6" customHeight="1" x14ac:dyDescent="0.25">
      <c r="A27" s="14" t="s">
        <v>278</v>
      </c>
      <c r="B27" s="14" t="s">
        <v>279</v>
      </c>
      <c r="C27" s="14" t="s">
        <v>134</v>
      </c>
      <c r="D27" s="14" t="s">
        <v>280</v>
      </c>
      <c r="E27" s="14">
        <v>5</v>
      </c>
      <c r="F27" s="61">
        <v>0</v>
      </c>
      <c r="G27" s="20">
        <v>5</v>
      </c>
      <c r="H27" s="20">
        <v>5</v>
      </c>
      <c r="I27" s="14" t="s">
        <v>281</v>
      </c>
      <c r="J27" s="20" t="s">
        <v>59</v>
      </c>
      <c r="K27" s="20">
        <v>5</v>
      </c>
      <c r="L27" s="19">
        <v>0.37</v>
      </c>
      <c r="M27" s="14">
        <v>30</v>
      </c>
      <c r="N27" s="39">
        <f t="shared" si="0"/>
        <v>94.5</v>
      </c>
      <c r="O27" s="40">
        <f t="shared" si="1"/>
        <v>94.5</v>
      </c>
      <c r="P27" s="14" t="s">
        <v>60</v>
      </c>
      <c r="Q27" s="14" t="s">
        <v>61</v>
      </c>
      <c r="R27" s="14" t="s">
        <v>56</v>
      </c>
      <c r="S27" s="14" t="s">
        <v>56</v>
      </c>
      <c r="T27" s="15" t="s">
        <v>105</v>
      </c>
      <c r="U27" s="19" t="s">
        <v>174</v>
      </c>
      <c r="V27" s="14" t="s">
        <v>56</v>
      </c>
      <c r="W27" s="14" t="s">
        <v>65</v>
      </c>
      <c r="X27" s="14" t="s">
        <v>56</v>
      </c>
      <c r="Y27" s="14" t="s">
        <v>56</v>
      </c>
      <c r="Z27" s="14" t="s">
        <v>56</v>
      </c>
      <c r="AA27" s="14" t="s">
        <v>56</v>
      </c>
      <c r="AB27" s="14" t="s">
        <v>56</v>
      </c>
      <c r="AC27" s="14" t="s">
        <v>56</v>
      </c>
      <c r="AD27" s="14" t="s">
        <v>56</v>
      </c>
      <c r="AE27" s="14" t="s">
        <v>282</v>
      </c>
      <c r="AF27" s="14" t="s">
        <v>56</v>
      </c>
      <c r="AG27" s="15" t="s">
        <v>56</v>
      </c>
      <c r="AH27" s="14" t="s">
        <v>90</v>
      </c>
      <c r="AI27" s="14" t="s">
        <v>68</v>
      </c>
      <c r="AJ27" s="15" t="s">
        <v>200</v>
      </c>
      <c r="AK27" s="14" t="s">
        <v>56</v>
      </c>
      <c r="AL27" s="14" t="s">
        <v>56</v>
      </c>
      <c r="AM27" s="14" t="s">
        <v>56</v>
      </c>
      <c r="AN27" s="14" t="s">
        <v>56</v>
      </c>
      <c r="AO27" s="14" t="s">
        <v>283</v>
      </c>
      <c r="AP27" s="14" t="s">
        <v>284</v>
      </c>
      <c r="AQ27" s="14" t="s">
        <v>72</v>
      </c>
      <c r="AR27" s="14" t="s">
        <v>73</v>
      </c>
      <c r="AS27" s="14" t="s">
        <v>74</v>
      </c>
      <c r="AT27" s="14" t="s">
        <v>75</v>
      </c>
      <c r="AU27" s="14" t="s">
        <v>101</v>
      </c>
      <c r="AV27" s="14" t="s">
        <v>66</v>
      </c>
      <c r="AW27" s="15" t="s">
        <v>90</v>
      </c>
      <c r="AX27" s="15" t="s">
        <v>90</v>
      </c>
      <c r="AY27" s="14" t="s">
        <v>271</v>
      </c>
      <c r="AZ27" s="19" t="s">
        <v>78</v>
      </c>
      <c r="BA27" s="19" t="s">
        <v>92</v>
      </c>
    </row>
    <row r="28" spans="1:53" ht="162.6" customHeight="1" x14ac:dyDescent="0.25">
      <c r="A28" s="14" t="s">
        <v>285</v>
      </c>
      <c r="B28" s="14" t="s">
        <v>286</v>
      </c>
      <c r="C28" s="14" t="s">
        <v>287</v>
      </c>
      <c r="D28" s="14" t="s">
        <v>56</v>
      </c>
      <c r="E28" s="14">
        <v>56.2</v>
      </c>
      <c r="F28" s="61">
        <v>27.8812</v>
      </c>
      <c r="G28" s="20">
        <v>56.2</v>
      </c>
      <c r="H28" s="20">
        <v>40.520000000000003</v>
      </c>
      <c r="I28" s="14" t="s">
        <v>288</v>
      </c>
      <c r="J28" s="20" t="s">
        <v>59</v>
      </c>
      <c r="K28" s="14">
        <v>40.520000000000003</v>
      </c>
      <c r="L28" s="19">
        <v>0.37</v>
      </c>
      <c r="M28" s="14">
        <v>30</v>
      </c>
      <c r="N28" s="39">
        <f t="shared" si="0"/>
        <v>765.82800000000009</v>
      </c>
      <c r="O28" s="40">
        <f t="shared" si="1"/>
        <v>765.82800000000009</v>
      </c>
      <c r="P28" s="14" t="s">
        <v>60</v>
      </c>
      <c r="Q28" s="14" t="s">
        <v>61</v>
      </c>
      <c r="R28" s="14" t="s">
        <v>56</v>
      </c>
      <c r="S28" s="14" t="s">
        <v>56</v>
      </c>
      <c r="T28" s="15" t="s">
        <v>105</v>
      </c>
      <c r="U28" s="14" t="s">
        <v>289</v>
      </c>
      <c r="V28" s="14" t="s">
        <v>66</v>
      </c>
      <c r="W28" s="14" t="s">
        <v>65</v>
      </c>
      <c r="X28" s="14" t="s">
        <v>56</v>
      </c>
      <c r="Y28" s="14" t="s">
        <v>56</v>
      </c>
      <c r="Z28" s="14" t="s">
        <v>56</v>
      </c>
      <c r="AA28" s="14" t="s">
        <v>56</v>
      </c>
      <c r="AB28" s="14" t="s">
        <v>56</v>
      </c>
      <c r="AC28" s="14" t="s">
        <v>56</v>
      </c>
      <c r="AD28" s="14" t="s">
        <v>56</v>
      </c>
      <c r="AE28" s="14" t="s">
        <v>290</v>
      </c>
      <c r="AF28" s="14" t="s">
        <v>66</v>
      </c>
      <c r="AG28" s="15" t="s">
        <v>291</v>
      </c>
      <c r="AH28" s="14" t="s">
        <v>90</v>
      </c>
      <c r="AI28" s="14" t="s">
        <v>68</v>
      </c>
      <c r="AJ28" s="14" t="s">
        <v>292</v>
      </c>
      <c r="AK28" s="14" t="s">
        <v>56</v>
      </c>
      <c r="AL28" s="14" t="s">
        <v>56</v>
      </c>
      <c r="AM28" s="14" t="s">
        <v>66</v>
      </c>
      <c r="AN28" s="14" t="s">
        <v>56</v>
      </c>
      <c r="AO28" s="14" t="s">
        <v>293</v>
      </c>
      <c r="AP28" s="14" t="s">
        <v>294</v>
      </c>
      <c r="AQ28" s="14" t="s">
        <v>72</v>
      </c>
      <c r="AR28" s="14" t="s">
        <v>73</v>
      </c>
      <c r="AS28" s="14" t="s">
        <v>74</v>
      </c>
      <c r="AT28" s="14" t="s">
        <v>75</v>
      </c>
      <c r="AU28" s="14" t="s">
        <v>101</v>
      </c>
      <c r="AV28" s="14" t="s">
        <v>66</v>
      </c>
      <c r="AW28" s="14" t="s">
        <v>66</v>
      </c>
      <c r="AX28" s="14" t="s">
        <v>66</v>
      </c>
      <c r="AY28" s="62" t="s">
        <v>295</v>
      </c>
      <c r="AZ28" s="19" t="s">
        <v>78</v>
      </c>
      <c r="BA28" s="19" t="s">
        <v>92</v>
      </c>
    </row>
    <row r="29" spans="1:53" ht="162.6" customHeight="1" x14ac:dyDescent="0.25">
      <c r="A29" s="14" t="s">
        <v>296</v>
      </c>
      <c r="B29" s="14" t="s">
        <v>297</v>
      </c>
      <c r="C29" s="14" t="s">
        <v>134</v>
      </c>
      <c r="D29" s="14" t="s">
        <v>56</v>
      </c>
      <c r="E29" s="14">
        <v>42.5</v>
      </c>
      <c r="F29" s="61">
        <v>27.228000000000002</v>
      </c>
      <c r="G29" s="20">
        <v>42.5</v>
      </c>
      <c r="H29" s="20">
        <v>30.94</v>
      </c>
      <c r="I29" s="14" t="s">
        <v>298</v>
      </c>
      <c r="J29" s="20" t="s">
        <v>59</v>
      </c>
      <c r="K29" s="14">
        <v>30.94</v>
      </c>
      <c r="L29" s="19">
        <v>0.37</v>
      </c>
      <c r="M29" s="14">
        <v>30</v>
      </c>
      <c r="N29" s="39">
        <f t="shared" si="0"/>
        <v>584.76599999999996</v>
      </c>
      <c r="O29" s="40">
        <f t="shared" si="1"/>
        <v>584.76599999999996</v>
      </c>
      <c r="P29" s="14" t="s">
        <v>60</v>
      </c>
      <c r="Q29" s="14" t="s">
        <v>61</v>
      </c>
      <c r="R29" s="14" t="s">
        <v>56</v>
      </c>
      <c r="S29" s="14" t="s">
        <v>56</v>
      </c>
      <c r="T29" s="15" t="s">
        <v>299</v>
      </c>
      <c r="U29" s="14" t="s">
        <v>300</v>
      </c>
      <c r="V29" s="14" t="s">
        <v>66</v>
      </c>
      <c r="W29" s="14" t="s">
        <v>65</v>
      </c>
      <c r="X29" s="14" t="s">
        <v>56</v>
      </c>
      <c r="Y29" s="14" t="s">
        <v>56</v>
      </c>
      <c r="Z29" s="14" t="s">
        <v>56</v>
      </c>
      <c r="AA29" s="14" t="s">
        <v>56</v>
      </c>
      <c r="AB29" s="14" t="s">
        <v>56</v>
      </c>
      <c r="AC29" s="14" t="s">
        <v>56</v>
      </c>
      <c r="AD29" s="14" t="s">
        <v>259</v>
      </c>
      <c r="AE29" s="14" t="s">
        <v>301</v>
      </c>
      <c r="AF29" s="14" t="s">
        <v>66</v>
      </c>
      <c r="AG29" s="15" t="s">
        <v>302</v>
      </c>
      <c r="AH29" s="14" t="s">
        <v>303</v>
      </c>
      <c r="AI29" s="14" t="s">
        <v>68</v>
      </c>
      <c r="AJ29" s="14" t="s">
        <v>292</v>
      </c>
      <c r="AK29" s="14" t="s">
        <v>66</v>
      </c>
      <c r="AL29" s="14" t="s">
        <v>56</v>
      </c>
      <c r="AM29" s="14" t="s">
        <v>66</v>
      </c>
      <c r="AN29" s="14" t="s">
        <v>56</v>
      </c>
      <c r="AO29" s="14" t="s">
        <v>304</v>
      </c>
      <c r="AP29" s="19" t="s">
        <v>119</v>
      </c>
      <c r="AQ29" s="14" t="s">
        <v>72</v>
      </c>
      <c r="AR29" s="14" t="s">
        <v>89</v>
      </c>
      <c r="AS29" s="14" t="s">
        <v>74</v>
      </c>
      <c r="AT29" s="14" t="s">
        <v>75</v>
      </c>
      <c r="AU29" s="14" t="s">
        <v>101</v>
      </c>
      <c r="AV29" s="14" t="s">
        <v>66</v>
      </c>
      <c r="AW29" s="14" t="s">
        <v>66</v>
      </c>
      <c r="AX29" s="14" t="s">
        <v>66</v>
      </c>
      <c r="AY29" s="18" t="s">
        <v>305</v>
      </c>
      <c r="AZ29" s="19" t="s">
        <v>121</v>
      </c>
      <c r="BA29" s="19" t="s">
        <v>92</v>
      </c>
    </row>
    <row r="30" spans="1:53" ht="162.6" customHeight="1" x14ac:dyDescent="0.25">
      <c r="A30" s="14" t="s">
        <v>306</v>
      </c>
      <c r="B30" s="14" t="s">
        <v>307</v>
      </c>
      <c r="C30" s="14" t="s">
        <v>191</v>
      </c>
      <c r="D30" s="18" t="s">
        <v>308</v>
      </c>
      <c r="E30" s="14">
        <v>5.96</v>
      </c>
      <c r="F30" s="61">
        <v>0</v>
      </c>
      <c r="G30" s="20">
        <v>5.96</v>
      </c>
      <c r="H30" s="20">
        <v>5.96</v>
      </c>
      <c r="I30" s="14" t="s">
        <v>58</v>
      </c>
      <c r="J30" s="14">
        <v>5.96</v>
      </c>
      <c r="K30" s="20">
        <v>5.96</v>
      </c>
      <c r="L30" s="19">
        <v>0.37</v>
      </c>
      <c r="M30" s="14">
        <v>30</v>
      </c>
      <c r="N30" s="39">
        <f t="shared" si="0"/>
        <v>112.64399999999999</v>
      </c>
      <c r="O30" s="40">
        <f t="shared" si="1"/>
        <v>112.64399999999999</v>
      </c>
      <c r="P30" s="14" t="s">
        <v>309</v>
      </c>
      <c r="Q30" s="14" t="s">
        <v>310</v>
      </c>
      <c r="R30" s="14" t="s">
        <v>56</v>
      </c>
      <c r="S30" s="14" t="s">
        <v>311</v>
      </c>
      <c r="T30" s="15" t="s">
        <v>105</v>
      </c>
      <c r="U30" s="14" t="s">
        <v>300</v>
      </c>
      <c r="V30" s="14" t="s">
        <v>56</v>
      </c>
      <c r="W30" s="14" t="s">
        <v>65</v>
      </c>
      <c r="X30" s="14" t="s">
        <v>56</v>
      </c>
      <c r="Y30" s="14" t="s">
        <v>56</v>
      </c>
      <c r="Z30" s="14" t="s">
        <v>56</v>
      </c>
      <c r="AA30" s="14" t="s">
        <v>56</v>
      </c>
      <c r="AB30" s="14" t="s">
        <v>56</v>
      </c>
      <c r="AC30" s="14" t="s">
        <v>56</v>
      </c>
      <c r="AD30" s="14" t="s">
        <v>56</v>
      </c>
      <c r="AE30" s="14" t="s">
        <v>56</v>
      </c>
      <c r="AF30" s="14" t="s">
        <v>66</v>
      </c>
      <c r="AG30" s="15" t="s">
        <v>56</v>
      </c>
      <c r="AH30" s="14" t="s">
        <v>90</v>
      </c>
      <c r="AI30" s="14" t="s">
        <v>68</v>
      </c>
      <c r="AJ30" s="15" t="s">
        <v>312</v>
      </c>
      <c r="AK30" s="14" t="s">
        <v>66</v>
      </c>
      <c r="AL30" s="14" t="s">
        <v>56</v>
      </c>
      <c r="AM30" s="14" t="s">
        <v>66</v>
      </c>
      <c r="AN30" s="14" t="s">
        <v>56</v>
      </c>
      <c r="AO30" s="14" t="s">
        <v>313</v>
      </c>
      <c r="AP30" s="14" t="s">
        <v>314</v>
      </c>
      <c r="AQ30" s="14" t="s">
        <v>72</v>
      </c>
      <c r="AR30" s="14" t="s">
        <v>73</v>
      </c>
      <c r="AS30" s="14" t="s">
        <v>140</v>
      </c>
      <c r="AT30" s="14" t="s">
        <v>75</v>
      </c>
      <c r="AU30" s="14" t="s">
        <v>140</v>
      </c>
      <c r="AV30" s="14" t="s">
        <v>66</v>
      </c>
      <c r="AW30" s="14" t="s">
        <v>90</v>
      </c>
      <c r="AX30" s="14" t="s">
        <v>90</v>
      </c>
      <c r="AY30" s="14" t="s">
        <v>315</v>
      </c>
      <c r="AZ30" s="19" t="s">
        <v>78</v>
      </c>
      <c r="BA30" s="19" t="s">
        <v>78</v>
      </c>
    </row>
    <row r="31" spans="1:53" ht="162.6" customHeight="1" x14ac:dyDescent="0.25">
      <c r="A31" s="14" t="s">
        <v>316</v>
      </c>
      <c r="B31" s="62" t="s">
        <v>317</v>
      </c>
      <c r="C31" s="14" t="s">
        <v>191</v>
      </c>
      <c r="D31" s="18" t="s">
        <v>318</v>
      </c>
      <c r="E31" s="14">
        <v>15.48</v>
      </c>
      <c r="F31" s="64">
        <v>1.6807099999999998E-2</v>
      </c>
      <c r="G31" s="20">
        <v>15.48</v>
      </c>
      <c r="H31" s="20">
        <v>15.48</v>
      </c>
      <c r="I31" s="14" t="s">
        <v>319</v>
      </c>
      <c r="J31" s="14">
        <v>15.48</v>
      </c>
      <c r="K31" s="20">
        <v>15.48</v>
      </c>
      <c r="L31" s="19">
        <v>0.37</v>
      </c>
      <c r="M31" s="14">
        <v>30</v>
      </c>
      <c r="N31" s="39">
        <f t="shared" si="0"/>
        <v>292.572</v>
      </c>
      <c r="O31" s="42">
        <f t="shared" si="1"/>
        <v>292.572</v>
      </c>
      <c r="P31" s="14" t="s">
        <v>60</v>
      </c>
      <c r="Q31" s="14" t="s">
        <v>225</v>
      </c>
      <c r="R31" s="14" t="s">
        <v>56</v>
      </c>
      <c r="S31" s="14" t="s">
        <v>56</v>
      </c>
      <c r="T31" s="15" t="s">
        <v>320</v>
      </c>
      <c r="U31" s="14" t="s">
        <v>300</v>
      </c>
      <c r="V31" s="14" t="s">
        <v>90</v>
      </c>
      <c r="W31" s="14" t="s">
        <v>65</v>
      </c>
      <c r="X31" s="14" t="s">
        <v>56</v>
      </c>
      <c r="Y31" s="14" t="s">
        <v>56</v>
      </c>
      <c r="Z31" s="14" t="s">
        <v>56</v>
      </c>
      <c r="AA31" s="14" t="s">
        <v>56</v>
      </c>
      <c r="AB31" s="14" t="s">
        <v>56</v>
      </c>
      <c r="AC31" s="14" t="s">
        <v>56</v>
      </c>
      <c r="AD31" s="14" t="s">
        <v>56</v>
      </c>
      <c r="AE31" s="14" t="s">
        <v>56</v>
      </c>
      <c r="AF31" s="14" t="s">
        <v>66</v>
      </c>
      <c r="AG31" s="15" t="s">
        <v>56</v>
      </c>
      <c r="AH31" s="14" t="s">
        <v>90</v>
      </c>
      <c r="AI31" s="14" t="s">
        <v>68</v>
      </c>
      <c r="AJ31" s="14" t="s">
        <v>321</v>
      </c>
      <c r="AK31" s="14" t="s">
        <v>56</v>
      </c>
      <c r="AL31" s="14" t="s">
        <v>56</v>
      </c>
      <c r="AM31" s="14" t="s">
        <v>66</v>
      </c>
      <c r="AN31" s="14" t="s">
        <v>56</v>
      </c>
      <c r="AO31" s="14" t="s">
        <v>322</v>
      </c>
      <c r="AP31" s="19" t="s">
        <v>152</v>
      </c>
      <c r="AQ31" s="14" t="s">
        <v>72</v>
      </c>
      <c r="AR31" s="14" t="s">
        <v>89</v>
      </c>
      <c r="AS31" s="14" t="s">
        <v>74</v>
      </c>
      <c r="AT31" s="15" t="s">
        <v>75</v>
      </c>
      <c r="AU31" s="15" t="s">
        <v>101</v>
      </c>
      <c r="AV31" s="14" t="s">
        <v>76</v>
      </c>
      <c r="AW31" s="14" t="s">
        <v>90</v>
      </c>
      <c r="AX31" s="14" t="s">
        <v>56</v>
      </c>
      <c r="AY31" s="14" t="s">
        <v>323</v>
      </c>
      <c r="AZ31" s="19" t="s">
        <v>121</v>
      </c>
      <c r="BA31" s="19" t="s">
        <v>92</v>
      </c>
    </row>
    <row r="32" spans="1:53" ht="162.6" customHeight="1" x14ac:dyDescent="0.25">
      <c r="A32" s="14" t="s">
        <v>324</v>
      </c>
      <c r="B32" s="14" t="s">
        <v>325</v>
      </c>
      <c r="C32" s="14" t="s">
        <v>191</v>
      </c>
      <c r="D32" s="14"/>
      <c r="E32" s="14">
        <v>74.03</v>
      </c>
      <c r="F32" s="61">
        <v>25.3081</v>
      </c>
      <c r="G32" s="20">
        <v>74.03</v>
      </c>
      <c r="H32" s="20">
        <v>55.3</v>
      </c>
      <c r="I32" s="14" t="s">
        <v>58</v>
      </c>
      <c r="J32" s="14">
        <v>55.3</v>
      </c>
      <c r="K32" s="14">
        <v>55.3</v>
      </c>
      <c r="L32" s="19">
        <v>0.37</v>
      </c>
      <c r="M32" s="14">
        <v>30</v>
      </c>
      <c r="N32" s="39">
        <f t="shared" si="0"/>
        <v>1045.17</v>
      </c>
      <c r="O32" s="40">
        <f t="shared" si="1"/>
        <v>1045.17</v>
      </c>
      <c r="P32" s="14" t="s">
        <v>60</v>
      </c>
      <c r="Q32" s="14" t="s">
        <v>326</v>
      </c>
      <c r="R32" s="14" t="s">
        <v>56</v>
      </c>
      <c r="S32" s="14" t="s">
        <v>56</v>
      </c>
      <c r="T32" s="15" t="s">
        <v>105</v>
      </c>
      <c r="U32" s="14" t="s">
        <v>300</v>
      </c>
      <c r="V32" s="14" t="s">
        <v>66</v>
      </c>
      <c r="W32" s="14" t="s">
        <v>65</v>
      </c>
      <c r="X32" s="14" t="s">
        <v>56</v>
      </c>
      <c r="Y32" s="14" t="s">
        <v>56</v>
      </c>
      <c r="Z32" s="14" t="s">
        <v>147</v>
      </c>
      <c r="AA32" s="14" t="s">
        <v>56</v>
      </c>
      <c r="AB32" s="14" t="s">
        <v>56</v>
      </c>
      <c r="AC32" s="14" t="s">
        <v>56</v>
      </c>
      <c r="AD32" s="14" t="s">
        <v>56</v>
      </c>
      <c r="AE32" s="14" t="s">
        <v>56</v>
      </c>
      <c r="AF32" s="14" t="s">
        <v>66</v>
      </c>
      <c r="AG32" s="15" t="s">
        <v>56</v>
      </c>
      <c r="AH32" s="14" t="s">
        <v>90</v>
      </c>
      <c r="AI32" s="14" t="s">
        <v>68</v>
      </c>
      <c r="AJ32" s="14" t="s">
        <v>327</v>
      </c>
      <c r="AK32" s="14" t="s">
        <v>66</v>
      </c>
      <c r="AL32" s="14" t="s">
        <v>56</v>
      </c>
      <c r="AM32" s="14" t="s">
        <v>66</v>
      </c>
      <c r="AN32" s="14" t="s">
        <v>56</v>
      </c>
      <c r="AO32" s="19" t="s">
        <v>328</v>
      </c>
      <c r="AP32" s="14" t="s">
        <v>329</v>
      </c>
      <c r="AQ32" s="14" t="s">
        <v>72</v>
      </c>
      <c r="AR32" s="14" t="s">
        <v>330</v>
      </c>
      <c r="AS32" s="14" t="s">
        <v>331</v>
      </c>
      <c r="AT32" s="15" t="s">
        <v>330</v>
      </c>
      <c r="AU32" s="15" t="s">
        <v>331</v>
      </c>
      <c r="AV32" s="14" t="s">
        <v>56</v>
      </c>
      <c r="AW32" s="14" t="s">
        <v>76</v>
      </c>
      <c r="AX32" s="14" t="s">
        <v>56</v>
      </c>
      <c r="AY32" s="14" t="s">
        <v>332</v>
      </c>
      <c r="AZ32" s="19" t="s">
        <v>78</v>
      </c>
      <c r="BA32" s="19" t="s">
        <v>78</v>
      </c>
    </row>
    <row r="33" spans="1:53" ht="162.6" customHeight="1" x14ac:dyDescent="0.25">
      <c r="A33" s="15" t="s">
        <v>333</v>
      </c>
      <c r="B33" s="14" t="s">
        <v>334</v>
      </c>
      <c r="C33" s="14" t="s">
        <v>191</v>
      </c>
      <c r="D33" s="18" t="s">
        <v>335</v>
      </c>
      <c r="E33" s="14">
        <v>11.99</v>
      </c>
      <c r="F33" s="61">
        <v>0</v>
      </c>
      <c r="G33" s="20">
        <v>11.99</v>
      </c>
      <c r="H33" s="20">
        <v>11.99</v>
      </c>
      <c r="I33" s="14" t="s">
        <v>58</v>
      </c>
      <c r="J33" s="20" t="s">
        <v>59</v>
      </c>
      <c r="K33" s="14">
        <v>11.99</v>
      </c>
      <c r="L33" s="19">
        <v>0.37</v>
      </c>
      <c r="M33" s="14">
        <v>30</v>
      </c>
      <c r="N33" s="39">
        <f t="shared" si="0"/>
        <v>226.61099999999999</v>
      </c>
      <c r="O33" s="40">
        <f t="shared" si="1"/>
        <v>226.61099999999999</v>
      </c>
      <c r="P33" s="14" t="s">
        <v>60</v>
      </c>
      <c r="Q33" s="14" t="s">
        <v>61</v>
      </c>
      <c r="R33" s="14" t="s">
        <v>56</v>
      </c>
      <c r="S33" s="14" t="s">
        <v>56</v>
      </c>
      <c r="T33" s="15" t="s">
        <v>105</v>
      </c>
      <c r="U33" s="19" t="s">
        <v>174</v>
      </c>
      <c r="V33" s="14" t="s">
        <v>90</v>
      </c>
      <c r="W33" s="14" t="s">
        <v>65</v>
      </c>
      <c r="X33" s="14" t="s">
        <v>56</v>
      </c>
      <c r="Y33" s="14" t="s">
        <v>56</v>
      </c>
      <c r="Z33" s="14" t="s">
        <v>56</v>
      </c>
      <c r="AA33" s="14" t="s">
        <v>56</v>
      </c>
      <c r="AB33" s="14" t="s">
        <v>56</v>
      </c>
      <c r="AC33" s="14" t="s">
        <v>56</v>
      </c>
      <c r="AD33" s="14" t="s">
        <v>56</v>
      </c>
      <c r="AE33" s="14" t="s">
        <v>336</v>
      </c>
      <c r="AF33" s="14" t="s">
        <v>56</v>
      </c>
      <c r="AG33" s="15" t="s">
        <v>56</v>
      </c>
      <c r="AH33" s="14" t="s">
        <v>90</v>
      </c>
      <c r="AI33" s="14" t="s">
        <v>68</v>
      </c>
      <c r="AJ33" s="14" t="s">
        <v>200</v>
      </c>
      <c r="AK33" s="14" t="s">
        <v>56</v>
      </c>
      <c r="AL33" s="14" t="s">
        <v>56</v>
      </c>
      <c r="AM33" s="14" t="s">
        <v>56</v>
      </c>
      <c r="AN33" s="14" t="s">
        <v>56</v>
      </c>
      <c r="AO33" s="14" t="s">
        <v>337</v>
      </c>
      <c r="AP33" s="19" t="s">
        <v>338</v>
      </c>
      <c r="AQ33" s="14" t="s">
        <v>72</v>
      </c>
      <c r="AR33" s="14" t="s">
        <v>330</v>
      </c>
      <c r="AS33" s="14" t="s">
        <v>331</v>
      </c>
      <c r="AT33" s="15" t="s">
        <v>330</v>
      </c>
      <c r="AU33" s="15" t="s">
        <v>331</v>
      </c>
      <c r="AV33" s="21" t="s">
        <v>66</v>
      </c>
      <c r="AW33" s="14" t="s">
        <v>56</v>
      </c>
      <c r="AX33" s="14" t="s">
        <v>56</v>
      </c>
      <c r="AY33" s="14" t="s">
        <v>339</v>
      </c>
      <c r="AZ33" s="19" t="s">
        <v>78</v>
      </c>
      <c r="BA33" s="19" t="s">
        <v>78</v>
      </c>
    </row>
    <row r="34" spans="1:53" ht="162.6" customHeight="1" x14ac:dyDescent="0.25">
      <c r="A34" s="14" t="s">
        <v>340</v>
      </c>
      <c r="B34" s="14" t="s">
        <v>341</v>
      </c>
      <c r="C34" s="14" t="s">
        <v>191</v>
      </c>
      <c r="D34" s="18" t="s">
        <v>335</v>
      </c>
      <c r="E34" s="14">
        <v>2.09</v>
      </c>
      <c r="F34" s="61">
        <v>2.87269</v>
      </c>
      <c r="G34" s="20">
        <v>2.09</v>
      </c>
      <c r="H34" s="20">
        <v>2.02</v>
      </c>
      <c r="I34" s="14" t="s">
        <v>58</v>
      </c>
      <c r="J34" s="14">
        <v>2.02</v>
      </c>
      <c r="K34" s="14">
        <v>2.02</v>
      </c>
      <c r="L34" s="19">
        <v>0.37</v>
      </c>
      <c r="M34" s="14">
        <v>30</v>
      </c>
      <c r="N34" s="39">
        <f t="shared" si="0"/>
        <v>38.177999999999997</v>
      </c>
      <c r="O34" s="40">
        <f t="shared" si="1"/>
        <v>38.177999999999997</v>
      </c>
      <c r="P34" s="14" t="s">
        <v>60</v>
      </c>
      <c r="Q34" s="14" t="s">
        <v>157</v>
      </c>
      <c r="R34" s="14" t="s">
        <v>56</v>
      </c>
      <c r="S34" s="14" t="s">
        <v>56</v>
      </c>
      <c r="T34" s="15" t="s">
        <v>105</v>
      </c>
      <c r="U34" s="19" t="s">
        <v>342</v>
      </c>
      <c r="V34" s="14" t="s">
        <v>66</v>
      </c>
      <c r="W34" s="14" t="s">
        <v>249</v>
      </c>
      <c r="X34" s="14" t="s">
        <v>56</v>
      </c>
      <c r="Y34" s="14" t="s">
        <v>56</v>
      </c>
      <c r="Z34" s="14" t="s">
        <v>56</v>
      </c>
      <c r="AA34" s="14" t="s">
        <v>56</v>
      </c>
      <c r="AB34" s="14" t="s">
        <v>56</v>
      </c>
      <c r="AC34" s="14" t="s">
        <v>56</v>
      </c>
      <c r="AD34" s="14" t="s">
        <v>56</v>
      </c>
      <c r="AE34" s="14" t="s">
        <v>56</v>
      </c>
      <c r="AF34" s="14" t="s">
        <v>56</v>
      </c>
      <c r="AG34" s="15" t="s">
        <v>56</v>
      </c>
      <c r="AH34" s="14" t="s">
        <v>90</v>
      </c>
      <c r="AI34" s="14" t="s">
        <v>68</v>
      </c>
      <c r="AJ34" s="14" t="s">
        <v>200</v>
      </c>
      <c r="AK34" s="14" t="s">
        <v>56</v>
      </c>
      <c r="AL34" s="14" t="s">
        <v>56</v>
      </c>
      <c r="AM34" s="14" t="s">
        <v>56</v>
      </c>
      <c r="AN34" s="14" t="s">
        <v>56</v>
      </c>
      <c r="AO34" s="14" t="s">
        <v>343</v>
      </c>
      <c r="AP34" s="14" t="s">
        <v>344</v>
      </c>
      <c r="AQ34" s="14" t="s">
        <v>72</v>
      </c>
      <c r="AR34" s="14" t="s">
        <v>330</v>
      </c>
      <c r="AS34" s="14" t="s">
        <v>331</v>
      </c>
      <c r="AT34" s="14" t="s">
        <v>330</v>
      </c>
      <c r="AU34" s="14" t="s">
        <v>331</v>
      </c>
      <c r="AV34" s="21" t="s">
        <v>66</v>
      </c>
      <c r="AW34" s="14" t="s">
        <v>56</v>
      </c>
      <c r="AX34" s="14" t="s">
        <v>56</v>
      </c>
      <c r="AY34" s="67" t="s">
        <v>345</v>
      </c>
      <c r="AZ34" s="19" t="s">
        <v>78</v>
      </c>
      <c r="BA34" s="19" t="s">
        <v>78</v>
      </c>
    </row>
    <row r="35" spans="1:53" s="34" customFormat="1" ht="190.15" customHeight="1" x14ac:dyDescent="0.25">
      <c r="A35" s="21" t="s">
        <v>346</v>
      </c>
      <c r="B35" s="21" t="s">
        <v>347</v>
      </c>
      <c r="C35" s="21" t="s">
        <v>348</v>
      </c>
      <c r="D35" s="21" t="s">
        <v>349</v>
      </c>
      <c r="E35" s="21">
        <v>997.04</v>
      </c>
      <c r="F35" s="120">
        <v>9.5</v>
      </c>
      <c r="G35" s="119">
        <v>997.04</v>
      </c>
      <c r="H35" s="119">
        <v>902.81</v>
      </c>
      <c r="I35" s="21" t="s">
        <v>350</v>
      </c>
      <c r="J35" s="21"/>
      <c r="K35" s="21"/>
      <c r="L35" s="21"/>
      <c r="M35" s="14">
        <v>30</v>
      </c>
      <c r="N35" s="43"/>
      <c r="O35" s="40">
        <v>17063</v>
      </c>
      <c r="P35" s="121" t="s">
        <v>351</v>
      </c>
      <c r="Q35" s="123" t="s">
        <v>352</v>
      </c>
      <c r="R35" s="21" t="s">
        <v>56</v>
      </c>
      <c r="S35" s="21" t="s">
        <v>66</v>
      </c>
      <c r="T35" s="121" t="s">
        <v>353</v>
      </c>
      <c r="U35" s="14" t="s">
        <v>289</v>
      </c>
      <c r="V35" s="21" t="s">
        <v>66</v>
      </c>
      <c r="W35" s="21" t="s">
        <v>65</v>
      </c>
      <c r="X35" s="21" t="s">
        <v>56</v>
      </c>
      <c r="Y35" s="21" t="s">
        <v>56</v>
      </c>
      <c r="Z35" s="21" t="s">
        <v>66</v>
      </c>
      <c r="AA35" s="21" t="s">
        <v>66</v>
      </c>
      <c r="AB35" s="21" t="s">
        <v>56</v>
      </c>
      <c r="AC35" s="21" t="s">
        <v>56</v>
      </c>
      <c r="AD35" s="21" t="s">
        <v>56</v>
      </c>
      <c r="AE35" s="21" t="s">
        <v>354</v>
      </c>
      <c r="AF35" s="21" t="s">
        <v>66</v>
      </c>
      <c r="AG35" s="21" t="s">
        <v>56</v>
      </c>
      <c r="AH35" s="21" t="s">
        <v>90</v>
      </c>
      <c r="AI35" s="21" t="s">
        <v>68</v>
      </c>
      <c r="AJ35" s="21" t="s">
        <v>355</v>
      </c>
      <c r="AK35" s="21" t="s">
        <v>66</v>
      </c>
      <c r="AL35" s="21" t="s">
        <v>56</v>
      </c>
      <c r="AM35" s="21" t="s">
        <v>66</v>
      </c>
      <c r="AN35" s="21" t="s">
        <v>56</v>
      </c>
      <c r="AO35" s="122" t="s">
        <v>356</v>
      </c>
      <c r="AP35" s="19" t="s">
        <v>357</v>
      </c>
      <c r="AQ35" s="21" t="s">
        <v>72</v>
      </c>
      <c r="AR35" s="21" t="s">
        <v>73</v>
      </c>
      <c r="AS35" s="21" t="s">
        <v>140</v>
      </c>
      <c r="AT35" s="21" t="s">
        <v>75</v>
      </c>
      <c r="AU35" s="21" t="s">
        <v>140</v>
      </c>
      <c r="AV35" s="21" t="s">
        <v>66</v>
      </c>
      <c r="AW35" s="21" t="s">
        <v>66</v>
      </c>
      <c r="AX35" s="21" t="s">
        <v>66</v>
      </c>
      <c r="AY35" s="62" t="s">
        <v>77</v>
      </c>
      <c r="AZ35" s="21" t="s">
        <v>78</v>
      </c>
      <c r="BA35" s="21" t="s">
        <v>78</v>
      </c>
    </row>
    <row r="36" spans="1:53" ht="162.6" customHeight="1" x14ac:dyDescent="0.25">
      <c r="A36" s="15" t="s">
        <v>358</v>
      </c>
      <c r="B36" s="14" t="s">
        <v>359</v>
      </c>
      <c r="C36" s="14" t="s">
        <v>360</v>
      </c>
      <c r="D36" s="14" t="s">
        <v>56</v>
      </c>
      <c r="E36" s="20">
        <v>0.95</v>
      </c>
      <c r="F36" s="61">
        <v>0</v>
      </c>
      <c r="G36" s="20">
        <v>0.95</v>
      </c>
      <c r="H36" s="20">
        <v>0.95</v>
      </c>
      <c r="I36" s="14" t="s">
        <v>361</v>
      </c>
      <c r="J36" s="20">
        <f>E36-F36</f>
        <v>0.95</v>
      </c>
      <c r="K36" s="20">
        <f>E36-F36</f>
        <v>0.95</v>
      </c>
      <c r="L36" s="19">
        <v>0.17</v>
      </c>
      <c r="M36" s="14">
        <v>30</v>
      </c>
      <c r="N36" s="39">
        <f t="shared" ref="N36:N67" si="2">K36*(1-L36)*M36</f>
        <v>23.655000000000001</v>
      </c>
      <c r="O36" s="40">
        <f t="shared" ref="O36:O67" si="3">(N36)</f>
        <v>23.655000000000001</v>
      </c>
      <c r="P36" s="14" t="s">
        <v>60</v>
      </c>
      <c r="Q36" s="14" t="s">
        <v>157</v>
      </c>
      <c r="R36" s="14" t="s">
        <v>56</v>
      </c>
      <c r="S36" s="14" t="s">
        <v>56</v>
      </c>
      <c r="T36" s="15" t="s">
        <v>105</v>
      </c>
      <c r="U36" s="14" t="s">
        <v>362</v>
      </c>
      <c r="V36" s="14" t="s">
        <v>56</v>
      </c>
      <c r="W36" s="14" t="s">
        <v>65</v>
      </c>
      <c r="X36" s="14" t="s">
        <v>56</v>
      </c>
      <c r="Y36" s="14" t="s">
        <v>56</v>
      </c>
      <c r="Z36" s="14" t="s">
        <v>56</v>
      </c>
      <c r="AA36" s="14" t="s">
        <v>56</v>
      </c>
      <c r="AB36" s="14" t="s">
        <v>56</v>
      </c>
      <c r="AC36" s="14" t="s">
        <v>363</v>
      </c>
      <c r="AD36" s="14" t="s">
        <v>56</v>
      </c>
      <c r="AE36" s="14" t="s">
        <v>364</v>
      </c>
      <c r="AF36" s="14" t="s">
        <v>66</v>
      </c>
      <c r="AG36" s="15" t="s">
        <v>365</v>
      </c>
      <c r="AH36" s="14" t="s">
        <v>366</v>
      </c>
      <c r="AI36" s="14" t="s">
        <v>367</v>
      </c>
      <c r="AJ36" s="14" t="s">
        <v>368</v>
      </c>
      <c r="AK36" s="14" t="s">
        <v>66</v>
      </c>
      <c r="AL36" s="14" t="s">
        <v>56</v>
      </c>
      <c r="AM36" s="14" t="s">
        <v>66</v>
      </c>
      <c r="AN36" s="14" t="s">
        <v>56</v>
      </c>
      <c r="AO36" s="19" t="s">
        <v>369</v>
      </c>
      <c r="AP36" s="14" t="s">
        <v>370</v>
      </c>
      <c r="AQ36" s="14" t="s">
        <v>72</v>
      </c>
      <c r="AR36" s="14" t="s">
        <v>73</v>
      </c>
      <c r="AS36" s="14" t="s">
        <v>140</v>
      </c>
      <c r="AT36" s="14" t="s">
        <v>75</v>
      </c>
      <c r="AU36" s="14" t="s">
        <v>140</v>
      </c>
      <c r="AV36" s="14" t="s">
        <v>66</v>
      </c>
      <c r="AW36" s="14" t="s">
        <v>56</v>
      </c>
      <c r="AX36" s="14" t="s">
        <v>56</v>
      </c>
      <c r="AY36" s="62" t="s">
        <v>77</v>
      </c>
      <c r="AZ36" s="19" t="s">
        <v>78</v>
      </c>
      <c r="BA36" s="19" t="s">
        <v>78</v>
      </c>
    </row>
    <row r="37" spans="1:53" ht="162.6" customHeight="1" x14ac:dyDescent="0.25">
      <c r="A37" s="14" t="s">
        <v>371</v>
      </c>
      <c r="B37" s="14" t="s">
        <v>372</v>
      </c>
      <c r="C37" s="14" t="s">
        <v>360</v>
      </c>
      <c r="D37" s="19" t="s">
        <v>56</v>
      </c>
      <c r="E37" s="14">
        <v>1.05</v>
      </c>
      <c r="F37" s="63">
        <v>0</v>
      </c>
      <c r="G37" s="14">
        <v>1.05</v>
      </c>
      <c r="H37" s="14">
        <v>1.05</v>
      </c>
      <c r="I37" s="14" t="s">
        <v>58</v>
      </c>
      <c r="J37" s="20" t="s">
        <v>59</v>
      </c>
      <c r="K37" s="41">
        <v>1.05</v>
      </c>
      <c r="L37" s="19">
        <v>0.17</v>
      </c>
      <c r="M37" s="14">
        <v>30</v>
      </c>
      <c r="N37" s="39">
        <f t="shared" si="2"/>
        <v>26.145</v>
      </c>
      <c r="O37" s="40">
        <f t="shared" si="3"/>
        <v>26.145</v>
      </c>
      <c r="P37" s="38" t="s">
        <v>60</v>
      </c>
      <c r="Q37" s="14" t="s">
        <v>61</v>
      </c>
      <c r="R37" s="14" t="s">
        <v>56</v>
      </c>
      <c r="S37" s="19" t="s">
        <v>56</v>
      </c>
      <c r="T37" s="22" t="s">
        <v>373</v>
      </c>
      <c r="U37" s="14" t="s">
        <v>362</v>
      </c>
      <c r="V37" s="14" t="s">
        <v>90</v>
      </c>
      <c r="W37" s="14" t="s">
        <v>65</v>
      </c>
      <c r="X37" s="14" t="s">
        <v>56</v>
      </c>
      <c r="Y37" s="14" t="s">
        <v>56</v>
      </c>
      <c r="Z37" s="14" t="s">
        <v>56</v>
      </c>
      <c r="AA37" s="14" t="s">
        <v>56</v>
      </c>
      <c r="AB37" s="14" t="s">
        <v>56</v>
      </c>
      <c r="AC37" s="14" t="s">
        <v>374</v>
      </c>
      <c r="AD37" s="14" t="s">
        <v>56</v>
      </c>
      <c r="AE37" s="14" t="s">
        <v>375</v>
      </c>
      <c r="AF37" s="14" t="s">
        <v>66</v>
      </c>
      <c r="AG37" s="15" t="s">
        <v>56</v>
      </c>
      <c r="AH37" s="14" t="s">
        <v>90</v>
      </c>
      <c r="AI37" s="14" t="s">
        <v>68</v>
      </c>
      <c r="AJ37" s="14" t="s">
        <v>376</v>
      </c>
      <c r="AK37" s="14" t="s">
        <v>56</v>
      </c>
      <c r="AL37" s="14" t="s">
        <v>56</v>
      </c>
      <c r="AM37" s="14" t="s">
        <v>56</v>
      </c>
      <c r="AN37" s="14" t="s">
        <v>56</v>
      </c>
      <c r="AO37" s="19" t="s">
        <v>377</v>
      </c>
      <c r="AP37" s="14" t="s">
        <v>378</v>
      </c>
      <c r="AQ37" s="14" t="s">
        <v>72</v>
      </c>
      <c r="AR37" s="14" t="s">
        <v>73</v>
      </c>
      <c r="AS37" s="14" t="s">
        <v>140</v>
      </c>
      <c r="AT37" s="14" t="s">
        <v>75</v>
      </c>
      <c r="AU37" s="14" t="s">
        <v>140</v>
      </c>
      <c r="AV37" s="21" t="s">
        <v>66</v>
      </c>
      <c r="AW37" s="14" t="s">
        <v>56</v>
      </c>
      <c r="AX37" s="14" t="s">
        <v>56</v>
      </c>
      <c r="AY37" s="62" t="s">
        <v>77</v>
      </c>
      <c r="AZ37" s="19" t="s">
        <v>78</v>
      </c>
      <c r="BA37" s="19" t="s">
        <v>78</v>
      </c>
    </row>
    <row r="38" spans="1:53" ht="162.6" customHeight="1" x14ac:dyDescent="0.25">
      <c r="A38" s="21" t="s">
        <v>379</v>
      </c>
      <c r="B38" s="19" t="s">
        <v>380</v>
      </c>
      <c r="C38" s="60" t="s">
        <v>381</v>
      </c>
      <c r="D38" s="19" t="s">
        <v>56</v>
      </c>
      <c r="E38" s="41">
        <v>1.6</v>
      </c>
      <c r="F38" s="63">
        <v>0</v>
      </c>
      <c r="G38" s="41">
        <v>1.6</v>
      </c>
      <c r="H38" s="41">
        <v>1.6</v>
      </c>
      <c r="I38" s="14" t="s">
        <v>382</v>
      </c>
      <c r="J38" s="41">
        <v>1.6</v>
      </c>
      <c r="K38" s="41">
        <v>1.6</v>
      </c>
      <c r="L38" s="19">
        <v>0.17</v>
      </c>
      <c r="M38" s="14">
        <v>30</v>
      </c>
      <c r="N38" s="39">
        <f t="shared" si="2"/>
        <v>39.840000000000003</v>
      </c>
      <c r="O38" s="40">
        <f t="shared" si="3"/>
        <v>39.840000000000003</v>
      </c>
      <c r="P38" s="38" t="s">
        <v>383</v>
      </c>
      <c r="Q38" s="14" t="s">
        <v>157</v>
      </c>
      <c r="R38" s="14" t="s">
        <v>56</v>
      </c>
      <c r="S38" s="19" t="s">
        <v>56</v>
      </c>
      <c r="T38" s="15" t="s">
        <v>82</v>
      </c>
      <c r="U38" s="23" t="s">
        <v>384</v>
      </c>
      <c r="V38" s="19" t="s">
        <v>56</v>
      </c>
      <c r="W38" s="14" t="s">
        <v>65</v>
      </c>
      <c r="X38" s="14" t="s">
        <v>66</v>
      </c>
      <c r="Y38" s="14" t="s">
        <v>56</v>
      </c>
      <c r="Z38" s="14" t="s">
        <v>56</v>
      </c>
      <c r="AA38" s="14" t="s">
        <v>56</v>
      </c>
      <c r="AB38" s="14" t="s">
        <v>56</v>
      </c>
      <c r="AC38" s="14" t="s">
        <v>385</v>
      </c>
      <c r="AD38" s="14" t="s">
        <v>386</v>
      </c>
      <c r="AE38" s="14" t="s">
        <v>387</v>
      </c>
      <c r="AF38" s="14" t="s">
        <v>66</v>
      </c>
      <c r="AG38" s="15" t="s">
        <v>56</v>
      </c>
      <c r="AH38" s="14" t="s">
        <v>90</v>
      </c>
      <c r="AI38" s="14" t="s">
        <v>68</v>
      </c>
      <c r="AJ38" s="18" t="s">
        <v>388</v>
      </c>
      <c r="AK38" s="14" t="s">
        <v>56</v>
      </c>
      <c r="AL38" s="14" t="s">
        <v>56</v>
      </c>
      <c r="AM38" s="14" t="s">
        <v>66</v>
      </c>
      <c r="AN38" s="14" t="s">
        <v>56</v>
      </c>
      <c r="AO38" s="19" t="s">
        <v>389</v>
      </c>
      <c r="AP38" s="19" t="s">
        <v>88</v>
      </c>
      <c r="AQ38" s="14" t="s">
        <v>72</v>
      </c>
      <c r="AR38" s="14" t="s">
        <v>100</v>
      </c>
      <c r="AS38" s="14" t="s">
        <v>101</v>
      </c>
      <c r="AT38" s="14" t="s">
        <v>100</v>
      </c>
      <c r="AU38" s="14" t="s">
        <v>101</v>
      </c>
      <c r="AV38" s="14" t="s">
        <v>76</v>
      </c>
      <c r="AW38" s="14" t="s">
        <v>56</v>
      </c>
      <c r="AX38" s="14" t="s">
        <v>56</v>
      </c>
      <c r="AY38" s="62" t="s">
        <v>91</v>
      </c>
      <c r="AZ38" s="19" t="s">
        <v>92</v>
      </c>
      <c r="BA38" s="19" t="s">
        <v>92</v>
      </c>
    </row>
    <row r="39" spans="1:53" ht="162.6" customHeight="1" x14ac:dyDescent="0.25">
      <c r="A39" s="21" t="s">
        <v>390</v>
      </c>
      <c r="B39" s="19" t="s">
        <v>391</v>
      </c>
      <c r="C39" s="60" t="s">
        <v>381</v>
      </c>
      <c r="D39" s="19" t="s">
        <v>56</v>
      </c>
      <c r="E39" s="41">
        <v>35.97</v>
      </c>
      <c r="F39" s="61">
        <v>2.1998600000000001</v>
      </c>
      <c r="G39" s="41">
        <v>35.97</v>
      </c>
      <c r="H39" s="41">
        <v>35.18</v>
      </c>
      <c r="I39" s="14" t="s">
        <v>382</v>
      </c>
      <c r="J39" s="41">
        <f t="shared" ref="J39:J99" si="4">H39</f>
        <v>35.18</v>
      </c>
      <c r="K39" s="41">
        <f t="shared" ref="K39:K99" si="5">H39</f>
        <v>35.18</v>
      </c>
      <c r="L39" s="19">
        <v>0.37</v>
      </c>
      <c r="M39" s="14">
        <v>30</v>
      </c>
      <c r="N39" s="39">
        <f t="shared" si="2"/>
        <v>664.90199999999993</v>
      </c>
      <c r="O39" s="40">
        <f t="shared" si="3"/>
        <v>664.90199999999993</v>
      </c>
      <c r="P39" s="38" t="s">
        <v>60</v>
      </c>
      <c r="Q39" s="14" t="s">
        <v>157</v>
      </c>
      <c r="R39" s="19" t="s">
        <v>66</v>
      </c>
      <c r="S39" s="19" t="s">
        <v>56</v>
      </c>
      <c r="T39" s="15" t="s">
        <v>82</v>
      </c>
      <c r="U39" s="14" t="s">
        <v>392</v>
      </c>
      <c r="V39" s="19" t="s">
        <v>66</v>
      </c>
      <c r="W39" s="14" t="s">
        <v>65</v>
      </c>
      <c r="X39" s="14" t="s">
        <v>66</v>
      </c>
      <c r="Y39" s="14" t="s">
        <v>56</v>
      </c>
      <c r="Z39" s="14" t="s">
        <v>393</v>
      </c>
      <c r="AA39" s="14" t="s">
        <v>56</v>
      </c>
      <c r="AB39" s="14" t="s">
        <v>56</v>
      </c>
      <c r="AC39" s="14" t="s">
        <v>394</v>
      </c>
      <c r="AD39" s="14" t="s">
        <v>386</v>
      </c>
      <c r="AE39" s="14" t="s">
        <v>395</v>
      </c>
      <c r="AF39" s="14" t="s">
        <v>66</v>
      </c>
      <c r="AG39" s="15" t="s">
        <v>396</v>
      </c>
      <c r="AH39" s="14" t="s">
        <v>90</v>
      </c>
      <c r="AI39" s="14" t="s">
        <v>68</v>
      </c>
      <c r="AJ39" s="14" t="s">
        <v>397</v>
      </c>
      <c r="AK39" s="14" t="s">
        <v>66</v>
      </c>
      <c r="AL39" s="14" t="s">
        <v>56</v>
      </c>
      <c r="AM39" s="14" t="s">
        <v>66</v>
      </c>
      <c r="AN39" s="14" t="s">
        <v>56</v>
      </c>
      <c r="AO39" s="19" t="s">
        <v>398</v>
      </c>
      <c r="AP39" s="19" t="s">
        <v>88</v>
      </c>
      <c r="AQ39" s="14" t="s">
        <v>72</v>
      </c>
      <c r="AR39" s="14" t="s">
        <v>100</v>
      </c>
      <c r="AS39" s="14" t="s">
        <v>101</v>
      </c>
      <c r="AT39" s="14" t="s">
        <v>100</v>
      </c>
      <c r="AU39" s="14" t="s">
        <v>101</v>
      </c>
      <c r="AV39" s="21" t="s">
        <v>66</v>
      </c>
      <c r="AW39" s="14" t="s">
        <v>56</v>
      </c>
      <c r="AX39" s="14" t="s">
        <v>56</v>
      </c>
      <c r="AY39" s="62" t="s">
        <v>91</v>
      </c>
      <c r="AZ39" s="19" t="s">
        <v>92</v>
      </c>
      <c r="BA39" s="19" t="s">
        <v>92</v>
      </c>
    </row>
    <row r="40" spans="1:53" ht="162.6" customHeight="1" x14ac:dyDescent="0.25">
      <c r="A40" s="21" t="s">
        <v>399</v>
      </c>
      <c r="B40" s="19" t="s">
        <v>400</v>
      </c>
      <c r="C40" s="60" t="s">
        <v>381</v>
      </c>
      <c r="D40" s="19" t="s">
        <v>56</v>
      </c>
      <c r="E40" s="20" t="s">
        <v>401</v>
      </c>
      <c r="F40" s="61">
        <v>0</v>
      </c>
      <c r="G40" s="20">
        <v>5.07</v>
      </c>
      <c r="H40" s="20">
        <v>5.07</v>
      </c>
      <c r="I40" s="14" t="s">
        <v>58</v>
      </c>
      <c r="J40" s="20" t="s">
        <v>59</v>
      </c>
      <c r="K40" s="41">
        <f t="shared" si="5"/>
        <v>5.07</v>
      </c>
      <c r="L40" s="19">
        <v>0.37</v>
      </c>
      <c r="M40" s="14">
        <v>30</v>
      </c>
      <c r="N40" s="39">
        <f t="shared" si="2"/>
        <v>95.823000000000008</v>
      </c>
      <c r="O40" s="40">
        <f t="shared" si="3"/>
        <v>95.823000000000008</v>
      </c>
      <c r="P40" s="38" t="s">
        <v>60</v>
      </c>
      <c r="Q40" s="14" t="s">
        <v>61</v>
      </c>
      <c r="R40" s="19" t="s">
        <v>66</v>
      </c>
      <c r="S40" s="19" t="s">
        <v>56</v>
      </c>
      <c r="T40" s="15" t="s">
        <v>82</v>
      </c>
      <c r="U40" s="14" t="s">
        <v>402</v>
      </c>
      <c r="V40" s="19" t="s">
        <v>56</v>
      </c>
      <c r="W40" s="14" t="s">
        <v>65</v>
      </c>
      <c r="X40" s="14" t="s">
        <v>56</v>
      </c>
      <c r="Y40" s="14" t="s">
        <v>56</v>
      </c>
      <c r="Z40" s="14" t="s">
        <v>56</v>
      </c>
      <c r="AA40" s="14" t="s">
        <v>56</v>
      </c>
      <c r="AB40" s="14" t="s">
        <v>56</v>
      </c>
      <c r="AC40" s="14" t="s">
        <v>56</v>
      </c>
      <c r="AD40" s="14" t="s">
        <v>386</v>
      </c>
      <c r="AE40" s="14" t="s">
        <v>403</v>
      </c>
      <c r="AF40" s="14" t="s">
        <v>66</v>
      </c>
      <c r="AG40" s="15" t="s">
        <v>56</v>
      </c>
      <c r="AH40" s="14" t="s">
        <v>90</v>
      </c>
      <c r="AI40" s="14" t="s">
        <v>68</v>
      </c>
      <c r="AJ40" s="14" t="s">
        <v>404</v>
      </c>
      <c r="AK40" s="14" t="s">
        <v>66</v>
      </c>
      <c r="AL40" s="14" t="s">
        <v>56</v>
      </c>
      <c r="AM40" s="14" t="s">
        <v>66</v>
      </c>
      <c r="AN40" s="14" t="s">
        <v>56</v>
      </c>
      <c r="AO40" s="19" t="s">
        <v>405</v>
      </c>
      <c r="AP40" s="19" t="s">
        <v>406</v>
      </c>
      <c r="AQ40" s="14" t="s">
        <v>72</v>
      </c>
      <c r="AR40" s="14" t="s">
        <v>73</v>
      </c>
      <c r="AS40" s="14" t="s">
        <v>140</v>
      </c>
      <c r="AT40" s="14" t="s">
        <v>75</v>
      </c>
      <c r="AU40" s="14" t="s">
        <v>140</v>
      </c>
      <c r="AV40" s="21" t="s">
        <v>66</v>
      </c>
      <c r="AW40" s="14" t="s">
        <v>56</v>
      </c>
      <c r="AX40" s="14" t="s">
        <v>56</v>
      </c>
      <c r="AY40" s="62" t="s">
        <v>161</v>
      </c>
      <c r="AZ40" s="19" t="s">
        <v>78</v>
      </c>
      <c r="BA40" s="19" t="s">
        <v>78</v>
      </c>
    </row>
    <row r="41" spans="1:53" ht="162.6" customHeight="1" x14ac:dyDescent="0.25">
      <c r="A41" s="21" t="s">
        <v>407</v>
      </c>
      <c r="B41" s="18" t="s">
        <v>408</v>
      </c>
      <c r="C41" s="60" t="s">
        <v>381</v>
      </c>
      <c r="D41" s="19" t="s">
        <v>56</v>
      </c>
      <c r="E41" s="20">
        <v>9.8699999999999992</v>
      </c>
      <c r="F41" s="61">
        <v>0</v>
      </c>
      <c r="G41" s="20">
        <v>9.8699999999999992</v>
      </c>
      <c r="H41" s="20">
        <v>9.8699999999999992</v>
      </c>
      <c r="I41" s="14" t="s">
        <v>58</v>
      </c>
      <c r="J41" s="41">
        <f t="shared" si="4"/>
        <v>9.8699999999999992</v>
      </c>
      <c r="K41" s="41">
        <f t="shared" si="5"/>
        <v>9.8699999999999992</v>
      </c>
      <c r="L41" s="19">
        <v>0.37</v>
      </c>
      <c r="M41" s="14">
        <v>30</v>
      </c>
      <c r="N41" s="39">
        <f t="shared" si="2"/>
        <v>186.54300000000001</v>
      </c>
      <c r="O41" s="40">
        <f t="shared" si="3"/>
        <v>186.54300000000001</v>
      </c>
      <c r="P41" s="38" t="s">
        <v>60</v>
      </c>
      <c r="Q41" s="14" t="s">
        <v>157</v>
      </c>
      <c r="R41" s="19" t="s">
        <v>66</v>
      </c>
      <c r="S41" s="19" t="s">
        <v>56</v>
      </c>
      <c r="T41" s="15" t="s">
        <v>82</v>
      </c>
      <c r="U41" s="23" t="s">
        <v>409</v>
      </c>
      <c r="V41" s="19" t="s">
        <v>56</v>
      </c>
      <c r="W41" s="14" t="s">
        <v>65</v>
      </c>
      <c r="X41" s="14" t="s">
        <v>56</v>
      </c>
      <c r="Y41" s="14" t="s">
        <v>56</v>
      </c>
      <c r="Z41" s="14" t="s">
        <v>56</v>
      </c>
      <c r="AA41" s="14" t="s">
        <v>56</v>
      </c>
      <c r="AB41" s="14" t="s">
        <v>56</v>
      </c>
      <c r="AC41" s="14" t="s">
        <v>410</v>
      </c>
      <c r="AD41" s="14" t="s">
        <v>386</v>
      </c>
      <c r="AE41" s="14" t="s">
        <v>56</v>
      </c>
      <c r="AF41" s="14" t="s">
        <v>56</v>
      </c>
      <c r="AG41" s="15" t="s">
        <v>56</v>
      </c>
      <c r="AH41" s="14" t="s">
        <v>90</v>
      </c>
      <c r="AI41" s="14" t="s">
        <v>68</v>
      </c>
      <c r="AJ41" s="14" t="s">
        <v>411</v>
      </c>
      <c r="AK41" s="14" t="s">
        <v>56</v>
      </c>
      <c r="AL41" s="14" t="s">
        <v>56</v>
      </c>
      <c r="AM41" s="14" t="s">
        <v>66</v>
      </c>
      <c r="AN41" s="14" t="s">
        <v>56</v>
      </c>
      <c r="AO41" s="14" t="s">
        <v>412</v>
      </c>
      <c r="AP41" s="19" t="s">
        <v>413</v>
      </c>
      <c r="AQ41" s="14" t="s">
        <v>72</v>
      </c>
      <c r="AR41" s="14" t="s">
        <v>73</v>
      </c>
      <c r="AS41" s="14" t="s">
        <v>101</v>
      </c>
      <c r="AT41" s="14" t="s">
        <v>100</v>
      </c>
      <c r="AU41" s="14" t="s">
        <v>101</v>
      </c>
      <c r="AV41" s="14" t="s">
        <v>76</v>
      </c>
      <c r="AW41" s="14" t="s">
        <v>56</v>
      </c>
      <c r="AX41" s="14" t="s">
        <v>56</v>
      </c>
      <c r="AY41" s="14" t="s">
        <v>110</v>
      </c>
      <c r="AZ41" s="19" t="s">
        <v>92</v>
      </c>
      <c r="BA41" s="19" t="s">
        <v>92</v>
      </c>
    </row>
    <row r="42" spans="1:53" ht="162.6" customHeight="1" x14ac:dyDescent="0.25">
      <c r="A42" s="21" t="s">
        <v>414</v>
      </c>
      <c r="B42" s="19" t="s">
        <v>415</v>
      </c>
      <c r="C42" s="60" t="s">
        <v>381</v>
      </c>
      <c r="D42" s="19" t="s">
        <v>56</v>
      </c>
      <c r="E42" s="41">
        <v>2.2000000000000002</v>
      </c>
      <c r="F42" s="63">
        <v>0</v>
      </c>
      <c r="G42" s="41">
        <v>2.2000000000000002</v>
      </c>
      <c r="H42" s="41">
        <v>2.2000000000000002</v>
      </c>
      <c r="I42" s="14" t="s">
        <v>416</v>
      </c>
      <c r="J42" s="41">
        <f t="shared" si="4"/>
        <v>2.2000000000000002</v>
      </c>
      <c r="K42" s="41">
        <f t="shared" si="5"/>
        <v>2.2000000000000002</v>
      </c>
      <c r="L42" s="19">
        <v>0.37</v>
      </c>
      <c r="M42" s="14">
        <v>30</v>
      </c>
      <c r="N42" s="39">
        <f t="shared" si="2"/>
        <v>41.580000000000005</v>
      </c>
      <c r="O42" s="40">
        <f t="shared" si="3"/>
        <v>41.580000000000005</v>
      </c>
      <c r="P42" s="38" t="s">
        <v>60</v>
      </c>
      <c r="Q42" s="14" t="s">
        <v>157</v>
      </c>
      <c r="R42" s="14" t="s">
        <v>66</v>
      </c>
      <c r="S42" s="19" t="s">
        <v>56</v>
      </c>
      <c r="T42" s="15" t="s">
        <v>417</v>
      </c>
      <c r="U42" s="14" t="s">
        <v>402</v>
      </c>
      <c r="V42" s="19" t="s">
        <v>56</v>
      </c>
      <c r="W42" s="14" t="s">
        <v>65</v>
      </c>
      <c r="X42" s="14" t="s">
        <v>56</v>
      </c>
      <c r="Y42" s="14" t="s">
        <v>56</v>
      </c>
      <c r="Z42" s="14" t="s">
        <v>56</v>
      </c>
      <c r="AA42" s="14" t="s">
        <v>56</v>
      </c>
      <c r="AB42" s="14" t="s">
        <v>56</v>
      </c>
      <c r="AC42" s="14" t="s">
        <v>56</v>
      </c>
      <c r="AD42" s="14" t="s">
        <v>386</v>
      </c>
      <c r="AE42" s="14" t="s">
        <v>418</v>
      </c>
      <c r="AF42" s="14" t="s">
        <v>66</v>
      </c>
      <c r="AG42" s="15" t="s">
        <v>56</v>
      </c>
      <c r="AH42" s="14" t="s">
        <v>90</v>
      </c>
      <c r="AI42" s="14" t="s">
        <v>68</v>
      </c>
      <c r="AJ42" s="14" t="s">
        <v>419</v>
      </c>
      <c r="AK42" s="14" t="s">
        <v>56</v>
      </c>
      <c r="AL42" s="14" t="s">
        <v>56</v>
      </c>
      <c r="AM42" s="14" t="s">
        <v>56</v>
      </c>
      <c r="AN42" s="14" t="s">
        <v>56</v>
      </c>
      <c r="AO42" s="19" t="s">
        <v>420</v>
      </c>
      <c r="AP42" s="19" t="s">
        <v>406</v>
      </c>
      <c r="AQ42" s="14" t="s">
        <v>72</v>
      </c>
      <c r="AR42" s="14" t="s">
        <v>73</v>
      </c>
      <c r="AS42" s="14" t="s">
        <v>101</v>
      </c>
      <c r="AT42" s="14" t="s">
        <v>75</v>
      </c>
      <c r="AU42" s="14" t="s">
        <v>140</v>
      </c>
      <c r="AV42" s="21" t="s">
        <v>66</v>
      </c>
      <c r="AW42" s="14" t="s">
        <v>56</v>
      </c>
      <c r="AX42" s="14" t="s">
        <v>56</v>
      </c>
      <c r="AY42" s="62" t="s">
        <v>161</v>
      </c>
      <c r="AZ42" s="19" t="s">
        <v>78</v>
      </c>
      <c r="BA42" s="19" t="s">
        <v>78</v>
      </c>
    </row>
    <row r="43" spans="1:53" ht="162.6" customHeight="1" x14ac:dyDescent="0.25">
      <c r="A43" s="21" t="s">
        <v>421</v>
      </c>
      <c r="B43" s="19" t="s">
        <v>422</v>
      </c>
      <c r="C43" s="60" t="s">
        <v>381</v>
      </c>
      <c r="D43" s="19" t="s">
        <v>56</v>
      </c>
      <c r="E43" s="20" t="s">
        <v>423</v>
      </c>
      <c r="F43" s="63">
        <v>0</v>
      </c>
      <c r="G43" s="41">
        <v>3.28</v>
      </c>
      <c r="H43" s="41">
        <v>3.28</v>
      </c>
      <c r="I43" s="14" t="s">
        <v>58</v>
      </c>
      <c r="J43" s="20" t="s">
        <v>59</v>
      </c>
      <c r="K43" s="41">
        <f t="shared" si="5"/>
        <v>3.28</v>
      </c>
      <c r="L43" s="19">
        <v>0.37</v>
      </c>
      <c r="M43" s="14">
        <v>30</v>
      </c>
      <c r="N43" s="39">
        <f t="shared" si="2"/>
        <v>61.99199999999999</v>
      </c>
      <c r="O43" s="40">
        <f t="shared" si="3"/>
        <v>61.99199999999999</v>
      </c>
      <c r="P43" s="38" t="s">
        <v>60</v>
      </c>
      <c r="Q43" s="14" t="s">
        <v>61</v>
      </c>
      <c r="R43" s="19" t="s">
        <v>66</v>
      </c>
      <c r="S43" s="19" t="s">
        <v>56</v>
      </c>
      <c r="T43" s="15" t="s">
        <v>82</v>
      </c>
      <c r="U43" s="14" t="s">
        <v>424</v>
      </c>
      <c r="V43" s="19" t="s">
        <v>56</v>
      </c>
      <c r="W43" s="14" t="s">
        <v>65</v>
      </c>
      <c r="X43" s="14" t="s">
        <v>66</v>
      </c>
      <c r="Y43" s="14" t="s">
        <v>56</v>
      </c>
      <c r="Z43" s="14" t="s">
        <v>56</v>
      </c>
      <c r="AA43" s="14" t="s">
        <v>56</v>
      </c>
      <c r="AB43" s="14" t="s">
        <v>56</v>
      </c>
      <c r="AC43" s="14" t="s">
        <v>56</v>
      </c>
      <c r="AD43" s="14" t="s">
        <v>386</v>
      </c>
      <c r="AE43" s="14" t="s">
        <v>425</v>
      </c>
      <c r="AF43" s="14" t="s">
        <v>66</v>
      </c>
      <c r="AG43" s="15" t="s">
        <v>56</v>
      </c>
      <c r="AH43" s="14" t="s">
        <v>90</v>
      </c>
      <c r="AI43" s="14" t="s">
        <v>68</v>
      </c>
      <c r="AJ43" s="14" t="s">
        <v>426</v>
      </c>
      <c r="AK43" s="14" t="s">
        <v>56</v>
      </c>
      <c r="AL43" s="14" t="s">
        <v>56</v>
      </c>
      <c r="AM43" s="14" t="s">
        <v>66</v>
      </c>
      <c r="AN43" s="14" t="s">
        <v>56</v>
      </c>
      <c r="AO43" s="14" t="s">
        <v>427</v>
      </c>
      <c r="AP43" s="19" t="s">
        <v>88</v>
      </c>
      <c r="AQ43" s="14" t="s">
        <v>72</v>
      </c>
      <c r="AR43" s="14" t="s">
        <v>100</v>
      </c>
      <c r="AS43" s="14" t="s">
        <v>101</v>
      </c>
      <c r="AT43" s="14" t="s">
        <v>100</v>
      </c>
      <c r="AU43" s="14" t="s">
        <v>101</v>
      </c>
      <c r="AV43" s="14" t="s">
        <v>76</v>
      </c>
      <c r="AW43" s="14" t="s">
        <v>56</v>
      </c>
      <c r="AX43" s="14" t="s">
        <v>56</v>
      </c>
      <c r="AY43" s="62" t="s">
        <v>91</v>
      </c>
      <c r="AZ43" s="19" t="s">
        <v>92</v>
      </c>
      <c r="BA43" s="19" t="s">
        <v>92</v>
      </c>
    </row>
    <row r="44" spans="1:53" ht="162.6" customHeight="1" x14ac:dyDescent="0.25">
      <c r="A44" s="15" t="s">
        <v>428</v>
      </c>
      <c r="B44" s="19" t="s">
        <v>429</v>
      </c>
      <c r="C44" s="19" t="s">
        <v>381</v>
      </c>
      <c r="D44" s="14" t="s">
        <v>56</v>
      </c>
      <c r="E44" s="41" t="s">
        <v>430</v>
      </c>
      <c r="F44" s="61">
        <v>3.2458999999999998</v>
      </c>
      <c r="G44" s="20">
        <v>1.87</v>
      </c>
      <c r="H44" s="20">
        <v>1.81</v>
      </c>
      <c r="I44" s="19" t="s">
        <v>382</v>
      </c>
      <c r="J44" s="41">
        <f t="shared" si="4"/>
        <v>1.81</v>
      </c>
      <c r="K44" s="41">
        <f t="shared" si="5"/>
        <v>1.81</v>
      </c>
      <c r="L44" s="19">
        <v>0.17</v>
      </c>
      <c r="M44" s="14">
        <v>30</v>
      </c>
      <c r="N44" s="39">
        <f t="shared" si="2"/>
        <v>45.069000000000003</v>
      </c>
      <c r="O44" s="40">
        <f t="shared" si="3"/>
        <v>45.069000000000003</v>
      </c>
      <c r="P44" s="38" t="s">
        <v>60</v>
      </c>
      <c r="Q44" s="14" t="s">
        <v>157</v>
      </c>
      <c r="R44" s="19" t="s">
        <v>56</v>
      </c>
      <c r="S44" s="19" t="s">
        <v>56</v>
      </c>
      <c r="T44" s="23" t="s">
        <v>82</v>
      </c>
      <c r="U44" s="14" t="s">
        <v>424</v>
      </c>
      <c r="V44" s="19" t="s">
        <v>66</v>
      </c>
      <c r="W44" s="19" t="s">
        <v>65</v>
      </c>
      <c r="X44" s="19" t="s">
        <v>66</v>
      </c>
      <c r="Y44" s="19" t="s">
        <v>56</v>
      </c>
      <c r="Z44" s="19" t="s">
        <v>56</v>
      </c>
      <c r="AA44" s="19" t="s">
        <v>56</v>
      </c>
      <c r="AB44" s="19" t="s">
        <v>56</v>
      </c>
      <c r="AC44" s="14" t="s">
        <v>56</v>
      </c>
      <c r="AD44" s="14" t="s">
        <v>386</v>
      </c>
      <c r="AE44" s="14" t="s">
        <v>431</v>
      </c>
      <c r="AF44" s="14" t="s">
        <v>66</v>
      </c>
      <c r="AG44" s="15" t="s">
        <v>56</v>
      </c>
      <c r="AH44" s="14" t="s">
        <v>90</v>
      </c>
      <c r="AI44" s="14" t="s">
        <v>68</v>
      </c>
      <c r="AJ44" s="18" t="s">
        <v>432</v>
      </c>
      <c r="AK44" s="14" t="s">
        <v>56</v>
      </c>
      <c r="AL44" s="14" t="s">
        <v>56</v>
      </c>
      <c r="AM44" s="14" t="s">
        <v>66</v>
      </c>
      <c r="AN44" s="14" t="s">
        <v>56</v>
      </c>
      <c r="AO44" s="19" t="s">
        <v>433</v>
      </c>
      <c r="AP44" s="19" t="s">
        <v>88</v>
      </c>
      <c r="AQ44" s="14" t="s">
        <v>72</v>
      </c>
      <c r="AR44" s="14" t="s">
        <v>100</v>
      </c>
      <c r="AS44" s="14" t="s">
        <v>101</v>
      </c>
      <c r="AT44" s="14" t="s">
        <v>100</v>
      </c>
      <c r="AU44" s="14" t="s">
        <v>101</v>
      </c>
      <c r="AV44" s="14" t="s">
        <v>76</v>
      </c>
      <c r="AW44" s="14" t="s">
        <v>56</v>
      </c>
      <c r="AX44" s="14" t="s">
        <v>56</v>
      </c>
      <c r="AY44" s="62" t="s">
        <v>91</v>
      </c>
      <c r="AZ44" s="19" t="s">
        <v>92</v>
      </c>
      <c r="BA44" s="19" t="s">
        <v>92</v>
      </c>
    </row>
    <row r="45" spans="1:53" ht="162.6" customHeight="1" x14ac:dyDescent="0.25">
      <c r="A45" s="15" t="s">
        <v>434</v>
      </c>
      <c r="B45" s="14" t="s">
        <v>435</v>
      </c>
      <c r="C45" s="14" t="s">
        <v>381</v>
      </c>
      <c r="D45" s="14" t="s">
        <v>436</v>
      </c>
      <c r="E45" s="20">
        <v>10.35</v>
      </c>
      <c r="F45" s="61">
        <v>0</v>
      </c>
      <c r="G45" s="20">
        <v>10.35</v>
      </c>
      <c r="H45" s="20">
        <v>10.35</v>
      </c>
      <c r="I45" s="14" t="s">
        <v>382</v>
      </c>
      <c r="J45" s="41">
        <f t="shared" si="4"/>
        <v>10.35</v>
      </c>
      <c r="K45" s="41">
        <f t="shared" si="5"/>
        <v>10.35</v>
      </c>
      <c r="L45" s="19">
        <v>0.37</v>
      </c>
      <c r="M45" s="14">
        <v>30</v>
      </c>
      <c r="N45" s="39">
        <f t="shared" si="2"/>
        <v>195.61500000000001</v>
      </c>
      <c r="O45" s="40">
        <f t="shared" si="3"/>
        <v>195.61500000000001</v>
      </c>
      <c r="P45" s="38" t="s">
        <v>60</v>
      </c>
      <c r="Q45" s="14" t="s">
        <v>157</v>
      </c>
      <c r="R45" s="14" t="s">
        <v>66</v>
      </c>
      <c r="S45" s="14" t="s">
        <v>66</v>
      </c>
      <c r="T45" s="15" t="s">
        <v>105</v>
      </c>
      <c r="U45" s="23" t="s">
        <v>437</v>
      </c>
      <c r="V45" s="14" t="s">
        <v>56</v>
      </c>
      <c r="W45" s="14" t="s">
        <v>65</v>
      </c>
      <c r="X45" s="19" t="s">
        <v>56</v>
      </c>
      <c r="Y45" s="19" t="s">
        <v>56</v>
      </c>
      <c r="Z45" s="19" t="s">
        <v>56</v>
      </c>
      <c r="AA45" s="19" t="s">
        <v>56</v>
      </c>
      <c r="AB45" s="19" t="s">
        <v>56</v>
      </c>
      <c r="AC45" s="14" t="s">
        <v>56</v>
      </c>
      <c r="AD45" s="14" t="s">
        <v>386</v>
      </c>
      <c r="AE45" s="14" t="s">
        <v>56</v>
      </c>
      <c r="AF45" s="14" t="s">
        <v>66</v>
      </c>
      <c r="AG45" s="15" t="s">
        <v>438</v>
      </c>
      <c r="AH45" s="14" t="s">
        <v>90</v>
      </c>
      <c r="AI45" s="14" t="s">
        <v>68</v>
      </c>
      <c r="AJ45" s="14" t="s">
        <v>439</v>
      </c>
      <c r="AK45" s="14" t="s">
        <v>66</v>
      </c>
      <c r="AL45" s="14" t="s">
        <v>56</v>
      </c>
      <c r="AM45" s="14" t="s">
        <v>66</v>
      </c>
      <c r="AN45" s="14" t="s">
        <v>56</v>
      </c>
      <c r="AO45" s="14" t="s">
        <v>440</v>
      </c>
      <c r="AP45" s="19" t="s">
        <v>406</v>
      </c>
      <c r="AQ45" s="14" t="s">
        <v>72</v>
      </c>
      <c r="AR45" s="14" t="s">
        <v>100</v>
      </c>
      <c r="AS45" s="14" t="s">
        <v>101</v>
      </c>
      <c r="AT45" s="14" t="s">
        <v>100</v>
      </c>
      <c r="AU45" s="14" t="s">
        <v>101</v>
      </c>
      <c r="AV45" s="14" t="s">
        <v>76</v>
      </c>
      <c r="AW45" s="14" t="s">
        <v>56</v>
      </c>
      <c r="AX45" s="14" t="s">
        <v>56</v>
      </c>
      <c r="AY45" s="14" t="s">
        <v>110</v>
      </c>
      <c r="AZ45" s="19" t="s">
        <v>92</v>
      </c>
      <c r="BA45" s="19" t="s">
        <v>92</v>
      </c>
    </row>
    <row r="46" spans="1:53" ht="162.6" customHeight="1" x14ac:dyDescent="0.25">
      <c r="A46" s="15" t="s">
        <v>441</v>
      </c>
      <c r="B46" s="19" t="s">
        <v>442</v>
      </c>
      <c r="C46" s="60" t="s">
        <v>381</v>
      </c>
      <c r="D46" s="14" t="s">
        <v>56</v>
      </c>
      <c r="E46" s="41" t="s">
        <v>443</v>
      </c>
      <c r="F46" s="63">
        <v>0</v>
      </c>
      <c r="G46" s="41">
        <v>1.06</v>
      </c>
      <c r="H46" s="41">
        <v>1.06</v>
      </c>
      <c r="I46" s="14" t="s">
        <v>382</v>
      </c>
      <c r="J46" s="20" t="s">
        <v>59</v>
      </c>
      <c r="K46" s="41">
        <f t="shared" si="5"/>
        <v>1.06</v>
      </c>
      <c r="L46" s="19">
        <v>0.17</v>
      </c>
      <c r="M46" s="14">
        <v>30</v>
      </c>
      <c r="N46" s="39">
        <f t="shared" si="2"/>
        <v>26.394000000000002</v>
      </c>
      <c r="O46" s="40">
        <f t="shared" si="3"/>
        <v>26.394000000000002</v>
      </c>
      <c r="P46" s="14" t="s">
        <v>444</v>
      </c>
      <c r="Q46" s="14" t="s">
        <v>61</v>
      </c>
      <c r="R46" s="19" t="s">
        <v>66</v>
      </c>
      <c r="S46" s="19" t="s">
        <v>76</v>
      </c>
      <c r="T46" s="15" t="s">
        <v>445</v>
      </c>
      <c r="U46" s="19" t="s">
        <v>446</v>
      </c>
      <c r="V46" s="19" t="s">
        <v>56</v>
      </c>
      <c r="W46" s="14" t="s">
        <v>65</v>
      </c>
      <c r="X46" s="14" t="s">
        <v>56</v>
      </c>
      <c r="Y46" s="14" t="s">
        <v>56</v>
      </c>
      <c r="Z46" s="14" t="s">
        <v>56</v>
      </c>
      <c r="AA46" s="14" t="s">
        <v>56</v>
      </c>
      <c r="AB46" s="14" t="s">
        <v>56</v>
      </c>
      <c r="AC46" s="14" t="s">
        <v>56</v>
      </c>
      <c r="AD46" s="14" t="s">
        <v>386</v>
      </c>
      <c r="AE46" s="14" t="s">
        <v>56</v>
      </c>
      <c r="AF46" s="14" t="s">
        <v>56</v>
      </c>
      <c r="AG46" s="15" t="s">
        <v>56</v>
      </c>
      <c r="AH46" s="14" t="s">
        <v>90</v>
      </c>
      <c r="AI46" s="14" t="s">
        <v>68</v>
      </c>
      <c r="AJ46" s="14" t="s">
        <v>447</v>
      </c>
      <c r="AK46" s="14" t="s">
        <v>56</v>
      </c>
      <c r="AL46" s="14" t="s">
        <v>448</v>
      </c>
      <c r="AM46" s="14" t="s">
        <v>66</v>
      </c>
      <c r="AN46" s="14" t="s">
        <v>56</v>
      </c>
      <c r="AO46" s="19" t="s">
        <v>449</v>
      </c>
      <c r="AP46" s="19" t="s">
        <v>406</v>
      </c>
      <c r="AQ46" s="14" t="s">
        <v>72</v>
      </c>
      <c r="AR46" s="14" t="s">
        <v>100</v>
      </c>
      <c r="AS46" s="14" t="s">
        <v>101</v>
      </c>
      <c r="AT46" s="14" t="s">
        <v>100</v>
      </c>
      <c r="AU46" s="14" t="s">
        <v>101</v>
      </c>
      <c r="AV46" s="14" t="s">
        <v>76</v>
      </c>
      <c r="AW46" s="14" t="s">
        <v>56</v>
      </c>
      <c r="AX46" s="14" t="s">
        <v>56</v>
      </c>
      <c r="AY46" s="14" t="s">
        <v>110</v>
      </c>
      <c r="AZ46" s="19" t="s">
        <v>92</v>
      </c>
      <c r="BA46" s="19" t="s">
        <v>92</v>
      </c>
    </row>
    <row r="47" spans="1:53" ht="162.6" customHeight="1" x14ac:dyDescent="0.25">
      <c r="A47" s="14" t="s">
        <v>450</v>
      </c>
      <c r="B47" s="14" t="s">
        <v>451</v>
      </c>
      <c r="C47" s="14" t="s">
        <v>381</v>
      </c>
      <c r="D47" s="19" t="s">
        <v>452</v>
      </c>
      <c r="E47" s="14">
        <v>30.7</v>
      </c>
      <c r="F47" s="61">
        <v>0</v>
      </c>
      <c r="G47" s="14">
        <v>30.7</v>
      </c>
      <c r="H47" s="14">
        <v>30.7</v>
      </c>
      <c r="I47" s="14" t="s">
        <v>382</v>
      </c>
      <c r="J47" s="41">
        <f t="shared" si="4"/>
        <v>30.7</v>
      </c>
      <c r="K47" s="41">
        <f t="shared" si="5"/>
        <v>30.7</v>
      </c>
      <c r="L47" s="19">
        <v>0.37</v>
      </c>
      <c r="M47" s="14">
        <v>30</v>
      </c>
      <c r="N47" s="39">
        <f t="shared" si="2"/>
        <v>580.23</v>
      </c>
      <c r="O47" s="40">
        <f t="shared" si="3"/>
        <v>580.23</v>
      </c>
      <c r="P47" s="14" t="s">
        <v>60</v>
      </c>
      <c r="Q47" s="14" t="s">
        <v>453</v>
      </c>
      <c r="R47" s="23" t="s">
        <v>66</v>
      </c>
      <c r="S47" s="23" t="s">
        <v>56</v>
      </c>
      <c r="T47" s="15" t="s">
        <v>105</v>
      </c>
      <c r="U47" s="19" t="s">
        <v>454</v>
      </c>
      <c r="V47" s="14" t="s">
        <v>90</v>
      </c>
      <c r="W47" s="14" t="s">
        <v>65</v>
      </c>
      <c r="X47" s="14" t="s">
        <v>56</v>
      </c>
      <c r="Y47" s="14" t="s">
        <v>56</v>
      </c>
      <c r="Z47" s="14" t="s">
        <v>56</v>
      </c>
      <c r="AA47" s="14" t="s">
        <v>56</v>
      </c>
      <c r="AB47" s="14" t="s">
        <v>56</v>
      </c>
      <c r="AC47" s="14" t="s">
        <v>56</v>
      </c>
      <c r="AD47" s="14" t="s">
        <v>386</v>
      </c>
      <c r="AE47" s="14" t="s">
        <v>56</v>
      </c>
      <c r="AF47" s="14" t="s">
        <v>56</v>
      </c>
      <c r="AG47" s="15" t="s">
        <v>56</v>
      </c>
      <c r="AH47" s="14" t="s">
        <v>90</v>
      </c>
      <c r="AI47" s="14" t="s">
        <v>367</v>
      </c>
      <c r="AJ47" s="14" t="s">
        <v>419</v>
      </c>
      <c r="AK47" s="14" t="s">
        <v>56</v>
      </c>
      <c r="AL47" s="14" t="s">
        <v>56</v>
      </c>
      <c r="AM47" s="14" t="s">
        <v>66</v>
      </c>
      <c r="AN47" s="14" t="s">
        <v>56</v>
      </c>
      <c r="AO47" s="14" t="s">
        <v>455</v>
      </c>
      <c r="AP47" s="19" t="s">
        <v>406</v>
      </c>
      <c r="AQ47" s="14" t="s">
        <v>72</v>
      </c>
      <c r="AR47" s="14" t="s">
        <v>73</v>
      </c>
      <c r="AS47" s="14" t="s">
        <v>140</v>
      </c>
      <c r="AT47" s="14" t="s">
        <v>75</v>
      </c>
      <c r="AU47" s="14" t="s">
        <v>101</v>
      </c>
      <c r="AV47" s="21" t="s">
        <v>66</v>
      </c>
      <c r="AW47" s="14" t="s">
        <v>56</v>
      </c>
      <c r="AX47" s="14" t="s">
        <v>56</v>
      </c>
      <c r="AY47" s="62" t="s">
        <v>131</v>
      </c>
      <c r="AZ47" s="19" t="s">
        <v>78</v>
      </c>
      <c r="BA47" s="19" t="s">
        <v>92</v>
      </c>
    </row>
    <row r="48" spans="1:53" ht="162.6" customHeight="1" x14ac:dyDescent="0.25">
      <c r="A48" s="14" t="s">
        <v>456</v>
      </c>
      <c r="B48" s="14" t="s">
        <v>457</v>
      </c>
      <c r="C48" s="14" t="s">
        <v>381</v>
      </c>
      <c r="D48" s="19" t="s">
        <v>56</v>
      </c>
      <c r="E48" s="19">
        <v>0.88</v>
      </c>
      <c r="F48" s="61">
        <v>1.9096200000000001</v>
      </c>
      <c r="G48" s="19">
        <v>0.88</v>
      </c>
      <c r="H48" s="19">
        <v>0.86</v>
      </c>
      <c r="I48" s="19" t="s">
        <v>382</v>
      </c>
      <c r="J48" s="20" t="s">
        <v>59</v>
      </c>
      <c r="K48" s="41">
        <f t="shared" si="5"/>
        <v>0.86</v>
      </c>
      <c r="L48" s="19">
        <v>0.17</v>
      </c>
      <c r="M48" s="14">
        <v>30</v>
      </c>
      <c r="N48" s="39">
        <f t="shared" si="2"/>
        <v>21.414000000000001</v>
      </c>
      <c r="O48" s="40">
        <f t="shared" si="3"/>
        <v>21.414000000000001</v>
      </c>
      <c r="P48" s="14" t="s">
        <v>60</v>
      </c>
      <c r="Q48" s="14" t="s">
        <v>61</v>
      </c>
      <c r="R48" s="23" t="s">
        <v>66</v>
      </c>
      <c r="S48" s="23" t="s">
        <v>56</v>
      </c>
      <c r="T48" s="15" t="s">
        <v>105</v>
      </c>
      <c r="U48" s="14" t="s">
        <v>458</v>
      </c>
      <c r="V48" s="14" t="s">
        <v>66</v>
      </c>
      <c r="W48" s="14" t="s">
        <v>65</v>
      </c>
      <c r="X48" s="14" t="s">
        <v>56</v>
      </c>
      <c r="Y48" s="14" t="s">
        <v>56</v>
      </c>
      <c r="Z48" s="14" t="s">
        <v>459</v>
      </c>
      <c r="AA48" s="14" t="s">
        <v>56</v>
      </c>
      <c r="AB48" s="14" t="s">
        <v>56</v>
      </c>
      <c r="AC48" s="14" t="s">
        <v>56</v>
      </c>
      <c r="AD48" s="14" t="s">
        <v>386</v>
      </c>
      <c r="AE48" s="14" t="s">
        <v>56</v>
      </c>
      <c r="AF48" s="14" t="s">
        <v>66</v>
      </c>
      <c r="AG48" s="15" t="s">
        <v>56</v>
      </c>
      <c r="AH48" s="14" t="s">
        <v>90</v>
      </c>
      <c r="AI48" s="14" t="s">
        <v>68</v>
      </c>
      <c r="AJ48" s="14" t="s">
        <v>419</v>
      </c>
      <c r="AK48" s="14" t="s">
        <v>56</v>
      </c>
      <c r="AL48" s="14" t="s">
        <v>56</v>
      </c>
      <c r="AM48" s="14" t="s">
        <v>66</v>
      </c>
      <c r="AN48" s="14" t="s">
        <v>56</v>
      </c>
      <c r="AO48" s="18" t="s">
        <v>460</v>
      </c>
      <c r="AP48" s="19" t="s">
        <v>461</v>
      </c>
      <c r="AQ48" s="14" t="s">
        <v>72</v>
      </c>
      <c r="AR48" s="14" t="s">
        <v>73</v>
      </c>
      <c r="AS48" s="14" t="s">
        <v>140</v>
      </c>
      <c r="AT48" s="14" t="s">
        <v>75</v>
      </c>
      <c r="AU48" s="14" t="s">
        <v>101</v>
      </c>
      <c r="AV48" s="21" t="s">
        <v>66</v>
      </c>
      <c r="AW48" s="14" t="s">
        <v>56</v>
      </c>
      <c r="AX48" s="14" t="s">
        <v>56</v>
      </c>
      <c r="AY48" s="62" t="s">
        <v>131</v>
      </c>
      <c r="AZ48" s="19" t="s">
        <v>78</v>
      </c>
      <c r="BA48" s="19" t="s">
        <v>92</v>
      </c>
    </row>
    <row r="49" spans="1:53" ht="162.6" customHeight="1" x14ac:dyDescent="0.25">
      <c r="A49" s="21" t="s">
        <v>462</v>
      </c>
      <c r="B49" s="19" t="s">
        <v>463</v>
      </c>
      <c r="C49" s="60" t="s">
        <v>464</v>
      </c>
      <c r="D49" s="19" t="s">
        <v>56</v>
      </c>
      <c r="E49" s="41">
        <v>0.62</v>
      </c>
      <c r="F49" s="63">
        <v>0</v>
      </c>
      <c r="G49" s="41">
        <v>0.62</v>
      </c>
      <c r="H49" s="41">
        <v>0.62</v>
      </c>
      <c r="I49" s="14" t="s">
        <v>382</v>
      </c>
      <c r="J49" s="41">
        <f t="shared" si="4"/>
        <v>0.62</v>
      </c>
      <c r="K49" s="41">
        <f t="shared" si="5"/>
        <v>0.62</v>
      </c>
      <c r="L49" s="19">
        <v>0.17</v>
      </c>
      <c r="M49" s="14">
        <v>30</v>
      </c>
      <c r="N49" s="39">
        <f t="shared" si="2"/>
        <v>15.437999999999999</v>
      </c>
      <c r="O49" s="40">
        <f t="shared" si="3"/>
        <v>15.437999999999999</v>
      </c>
      <c r="P49" s="18" t="s">
        <v>465</v>
      </c>
      <c r="Q49" s="14" t="s">
        <v>157</v>
      </c>
      <c r="R49" s="19" t="s">
        <v>66</v>
      </c>
      <c r="S49" s="19" t="s">
        <v>56</v>
      </c>
      <c r="T49" s="15" t="s">
        <v>82</v>
      </c>
      <c r="U49" s="14" t="s">
        <v>466</v>
      </c>
      <c r="V49" s="19" t="s">
        <v>56</v>
      </c>
      <c r="W49" s="14" t="s">
        <v>467</v>
      </c>
      <c r="X49" s="14" t="s">
        <v>56</v>
      </c>
      <c r="Y49" s="14" t="s">
        <v>56</v>
      </c>
      <c r="Z49" s="14" t="s">
        <v>56</v>
      </c>
      <c r="AA49" s="14" t="s">
        <v>56</v>
      </c>
      <c r="AB49" s="14" t="s">
        <v>56</v>
      </c>
      <c r="AC49" s="14" t="s">
        <v>56</v>
      </c>
      <c r="AD49" s="14" t="s">
        <v>386</v>
      </c>
      <c r="AE49" s="14" t="s">
        <v>56</v>
      </c>
      <c r="AF49" s="14" t="s">
        <v>66</v>
      </c>
      <c r="AG49" s="15" t="s">
        <v>56</v>
      </c>
      <c r="AH49" s="14" t="s">
        <v>468</v>
      </c>
      <c r="AI49" s="14" t="s">
        <v>68</v>
      </c>
      <c r="AJ49" s="14" t="s">
        <v>469</v>
      </c>
      <c r="AK49" s="14" t="s">
        <v>66</v>
      </c>
      <c r="AL49" s="14" t="s">
        <v>56</v>
      </c>
      <c r="AM49" s="14" t="s">
        <v>56</v>
      </c>
      <c r="AN49" s="14" t="s">
        <v>56</v>
      </c>
      <c r="AO49" s="19" t="s">
        <v>470</v>
      </c>
      <c r="AP49" s="19" t="s">
        <v>413</v>
      </c>
      <c r="AQ49" s="14" t="s">
        <v>72</v>
      </c>
      <c r="AR49" s="14" t="s">
        <v>73</v>
      </c>
      <c r="AS49" s="14" t="s">
        <v>140</v>
      </c>
      <c r="AT49" s="14" t="s">
        <v>75</v>
      </c>
      <c r="AU49" s="14" t="s">
        <v>140</v>
      </c>
      <c r="AV49" s="21" t="s">
        <v>66</v>
      </c>
      <c r="AW49" s="14" t="s">
        <v>56</v>
      </c>
      <c r="AX49" s="14" t="s">
        <v>56</v>
      </c>
      <c r="AY49" s="62" t="s">
        <v>161</v>
      </c>
      <c r="AZ49" s="19" t="s">
        <v>78</v>
      </c>
      <c r="BA49" s="19" t="s">
        <v>78</v>
      </c>
    </row>
    <row r="50" spans="1:53" ht="162.6" customHeight="1" x14ac:dyDescent="0.25">
      <c r="A50" s="21" t="s">
        <v>471</v>
      </c>
      <c r="B50" s="19" t="s">
        <v>472</v>
      </c>
      <c r="C50" s="60" t="s">
        <v>464</v>
      </c>
      <c r="D50" s="19" t="s">
        <v>56</v>
      </c>
      <c r="E50" s="20">
        <v>75</v>
      </c>
      <c r="F50" s="61">
        <v>5.6361800000000004</v>
      </c>
      <c r="G50" s="20">
        <v>75</v>
      </c>
      <c r="H50" s="20">
        <v>70.8</v>
      </c>
      <c r="I50" s="14" t="s">
        <v>382</v>
      </c>
      <c r="J50" s="41">
        <f t="shared" si="4"/>
        <v>70.8</v>
      </c>
      <c r="K50" s="41">
        <f t="shared" si="5"/>
        <v>70.8</v>
      </c>
      <c r="L50" s="19">
        <v>0.37</v>
      </c>
      <c r="M50" s="14">
        <v>30</v>
      </c>
      <c r="N50" s="39">
        <f t="shared" si="2"/>
        <v>1338.12</v>
      </c>
      <c r="O50" s="40">
        <f t="shared" si="3"/>
        <v>1338.12</v>
      </c>
      <c r="P50" s="14" t="s">
        <v>60</v>
      </c>
      <c r="Q50" s="14" t="s">
        <v>157</v>
      </c>
      <c r="R50" s="14" t="s">
        <v>56</v>
      </c>
      <c r="S50" s="19" t="s">
        <v>56</v>
      </c>
      <c r="T50" s="15" t="s">
        <v>82</v>
      </c>
      <c r="U50" s="14" t="s">
        <v>466</v>
      </c>
      <c r="V50" s="19" t="s">
        <v>66</v>
      </c>
      <c r="W50" s="14" t="s">
        <v>65</v>
      </c>
      <c r="X50" s="14" t="s">
        <v>56</v>
      </c>
      <c r="Y50" s="14" t="s">
        <v>56</v>
      </c>
      <c r="Z50" s="14" t="s">
        <v>56</v>
      </c>
      <c r="AA50" s="14" t="s">
        <v>56</v>
      </c>
      <c r="AB50" s="14" t="s">
        <v>56</v>
      </c>
      <c r="AC50" s="14" t="s">
        <v>56</v>
      </c>
      <c r="AD50" s="14" t="s">
        <v>386</v>
      </c>
      <c r="AE50" s="14" t="s">
        <v>473</v>
      </c>
      <c r="AF50" s="14" t="s">
        <v>56</v>
      </c>
      <c r="AG50" s="15" t="s">
        <v>56</v>
      </c>
      <c r="AH50" s="14" t="s">
        <v>90</v>
      </c>
      <c r="AI50" s="14" t="s">
        <v>68</v>
      </c>
      <c r="AJ50" s="14" t="s">
        <v>474</v>
      </c>
      <c r="AK50" s="14" t="s">
        <v>56</v>
      </c>
      <c r="AL50" s="14" t="s">
        <v>56</v>
      </c>
      <c r="AM50" s="14" t="s">
        <v>66</v>
      </c>
      <c r="AN50" s="14" t="s">
        <v>56</v>
      </c>
      <c r="AO50" s="14" t="s">
        <v>475</v>
      </c>
      <c r="AP50" s="62" t="s">
        <v>476</v>
      </c>
      <c r="AQ50" s="14" t="s">
        <v>72</v>
      </c>
      <c r="AR50" s="14" t="s">
        <v>73</v>
      </c>
      <c r="AS50" s="14" t="s">
        <v>140</v>
      </c>
      <c r="AT50" s="14" t="s">
        <v>75</v>
      </c>
      <c r="AU50" s="14" t="s">
        <v>140</v>
      </c>
      <c r="AV50" s="14" t="s">
        <v>66</v>
      </c>
      <c r="AW50" s="14" t="s">
        <v>66</v>
      </c>
      <c r="AX50" s="14" t="s">
        <v>56</v>
      </c>
      <c r="AY50" s="62" t="s">
        <v>161</v>
      </c>
      <c r="AZ50" s="19" t="s">
        <v>78</v>
      </c>
      <c r="BA50" s="19" t="s">
        <v>78</v>
      </c>
    </row>
    <row r="51" spans="1:53" ht="162.6" customHeight="1" x14ac:dyDescent="0.25">
      <c r="A51" s="21" t="s">
        <v>477</v>
      </c>
      <c r="B51" s="14" t="s">
        <v>478</v>
      </c>
      <c r="C51" s="14" t="s">
        <v>464</v>
      </c>
      <c r="D51" s="19" t="s">
        <v>56</v>
      </c>
      <c r="E51" s="14">
        <v>4.71</v>
      </c>
      <c r="F51" s="61">
        <v>0</v>
      </c>
      <c r="G51" s="20">
        <v>4.71</v>
      </c>
      <c r="H51" s="20">
        <v>4.71</v>
      </c>
      <c r="I51" s="14" t="s">
        <v>58</v>
      </c>
      <c r="J51" s="20" t="s">
        <v>59</v>
      </c>
      <c r="K51" s="41">
        <f t="shared" si="5"/>
        <v>4.71</v>
      </c>
      <c r="L51" s="19">
        <v>0.37</v>
      </c>
      <c r="M51" s="14">
        <v>30</v>
      </c>
      <c r="N51" s="39">
        <f t="shared" si="2"/>
        <v>89.018999999999991</v>
      </c>
      <c r="O51" s="40">
        <f t="shared" si="3"/>
        <v>89.018999999999991</v>
      </c>
      <c r="P51" s="14" t="s">
        <v>60</v>
      </c>
      <c r="Q51" s="14" t="s">
        <v>61</v>
      </c>
      <c r="R51" s="14" t="s">
        <v>56</v>
      </c>
      <c r="S51" s="14" t="s">
        <v>56</v>
      </c>
      <c r="T51" s="15" t="s">
        <v>105</v>
      </c>
      <c r="U51" s="14" t="s">
        <v>479</v>
      </c>
      <c r="V51" s="15" t="s">
        <v>56</v>
      </c>
      <c r="W51" s="14" t="s">
        <v>83</v>
      </c>
      <c r="X51" s="14" t="s">
        <v>56</v>
      </c>
      <c r="Y51" s="14" t="s">
        <v>56</v>
      </c>
      <c r="Z51" s="14" t="s">
        <v>56</v>
      </c>
      <c r="AA51" s="14" t="s">
        <v>56</v>
      </c>
      <c r="AB51" s="14" t="s">
        <v>56</v>
      </c>
      <c r="AC51" s="14" t="s">
        <v>56</v>
      </c>
      <c r="AD51" s="14" t="s">
        <v>386</v>
      </c>
      <c r="AE51" s="14" t="s">
        <v>473</v>
      </c>
      <c r="AF51" s="14" t="s">
        <v>56</v>
      </c>
      <c r="AG51" s="15" t="s">
        <v>56</v>
      </c>
      <c r="AH51" s="14" t="s">
        <v>90</v>
      </c>
      <c r="AI51" s="14" t="s">
        <v>68</v>
      </c>
      <c r="AJ51" s="14" t="s">
        <v>480</v>
      </c>
      <c r="AK51" s="14" t="s">
        <v>56</v>
      </c>
      <c r="AL51" s="14" t="s">
        <v>56</v>
      </c>
      <c r="AM51" s="14" t="s">
        <v>56</v>
      </c>
      <c r="AN51" s="14" t="s">
        <v>56</v>
      </c>
      <c r="AO51" s="14" t="s">
        <v>481</v>
      </c>
      <c r="AP51" s="14" t="s">
        <v>482</v>
      </c>
      <c r="AQ51" s="15" t="s">
        <v>72</v>
      </c>
      <c r="AR51" s="15" t="s">
        <v>73</v>
      </c>
      <c r="AS51" s="15" t="s">
        <v>140</v>
      </c>
      <c r="AT51" s="15" t="s">
        <v>75</v>
      </c>
      <c r="AU51" s="15" t="s">
        <v>140</v>
      </c>
      <c r="AV51" s="21" t="s">
        <v>66</v>
      </c>
      <c r="AW51" s="14" t="s">
        <v>56</v>
      </c>
      <c r="AX51" s="14" t="s">
        <v>56</v>
      </c>
      <c r="AY51" s="62" t="s">
        <v>131</v>
      </c>
      <c r="AZ51" s="19" t="s">
        <v>78</v>
      </c>
      <c r="BA51" s="19" t="s">
        <v>92</v>
      </c>
    </row>
    <row r="52" spans="1:53" ht="162.6" customHeight="1" x14ac:dyDescent="0.25">
      <c r="A52" s="14" t="s">
        <v>483</v>
      </c>
      <c r="B52" s="14" t="s">
        <v>484</v>
      </c>
      <c r="C52" s="14" t="s">
        <v>485</v>
      </c>
      <c r="D52" s="18" t="s">
        <v>56</v>
      </c>
      <c r="E52" s="14">
        <v>10.31</v>
      </c>
      <c r="F52" s="63">
        <v>0</v>
      </c>
      <c r="G52" s="20">
        <v>10.31</v>
      </c>
      <c r="H52" s="20">
        <v>10.31</v>
      </c>
      <c r="I52" s="14" t="s">
        <v>382</v>
      </c>
      <c r="J52" s="41">
        <f t="shared" si="4"/>
        <v>10.31</v>
      </c>
      <c r="K52" s="41">
        <f t="shared" si="5"/>
        <v>10.31</v>
      </c>
      <c r="L52" s="19">
        <v>0.37</v>
      </c>
      <c r="M52" s="14">
        <v>30</v>
      </c>
      <c r="N52" s="39">
        <f t="shared" si="2"/>
        <v>194.85900000000001</v>
      </c>
      <c r="O52" s="40">
        <f t="shared" si="3"/>
        <v>194.85900000000001</v>
      </c>
      <c r="P52" s="14" t="s">
        <v>60</v>
      </c>
      <c r="Q52" s="14" t="s">
        <v>486</v>
      </c>
      <c r="R52" s="14" t="s">
        <v>56</v>
      </c>
      <c r="S52" s="14" t="s">
        <v>56</v>
      </c>
      <c r="T52" s="15" t="s">
        <v>105</v>
      </c>
      <c r="U52" s="14" t="s">
        <v>466</v>
      </c>
      <c r="V52" s="14" t="s">
        <v>66</v>
      </c>
      <c r="W52" s="14" t="s">
        <v>65</v>
      </c>
      <c r="X52" s="14" t="s">
        <v>56</v>
      </c>
      <c r="Y52" s="14" t="s">
        <v>56</v>
      </c>
      <c r="Z52" s="14" t="s">
        <v>56</v>
      </c>
      <c r="AA52" s="14" t="s">
        <v>56</v>
      </c>
      <c r="AB52" s="14" t="s">
        <v>56</v>
      </c>
      <c r="AC52" s="14" t="s">
        <v>56</v>
      </c>
      <c r="AD52" s="14" t="s">
        <v>386</v>
      </c>
      <c r="AE52" s="14" t="s">
        <v>487</v>
      </c>
      <c r="AF52" s="14" t="s">
        <v>56</v>
      </c>
      <c r="AG52" s="15" t="s">
        <v>488</v>
      </c>
      <c r="AH52" s="14" t="s">
        <v>489</v>
      </c>
      <c r="AI52" s="14" t="s">
        <v>68</v>
      </c>
      <c r="AJ52" s="14" t="s">
        <v>490</v>
      </c>
      <c r="AK52" s="14" t="s">
        <v>56</v>
      </c>
      <c r="AL52" s="14" t="s">
        <v>56</v>
      </c>
      <c r="AM52" s="14" t="s">
        <v>66</v>
      </c>
      <c r="AN52" s="14" t="s">
        <v>56</v>
      </c>
      <c r="AO52" s="14" t="s">
        <v>491</v>
      </c>
      <c r="AP52" s="14" t="s">
        <v>492</v>
      </c>
      <c r="AQ52" s="15" t="s">
        <v>72</v>
      </c>
      <c r="AR52" s="15" t="s">
        <v>73</v>
      </c>
      <c r="AS52" s="15" t="s">
        <v>140</v>
      </c>
      <c r="AT52" s="15" t="s">
        <v>75</v>
      </c>
      <c r="AU52" s="15" t="s">
        <v>140</v>
      </c>
      <c r="AV52" s="14" t="s">
        <v>76</v>
      </c>
      <c r="AW52" s="14" t="s">
        <v>90</v>
      </c>
      <c r="AX52" s="14" t="s">
        <v>56</v>
      </c>
      <c r="AY52" s="62" t="s">
        <v>161</v>
      </c>
      <c r="AZ52" s="19" t="s">
        <v>78</v>
      </c>
      <c r="BA52" s="19" t="s">
        <v>78</v>
      </c>
    </row>
    <row r="53" spans="1:53" ht="162.6" customHeight="1" x14ac:dyDescent="0.25">
      <c r="A53" s="14" t="s">
        <v>493</v>
      </c>
      <c r="B53" s="14" t="s">
        <v>494</v>
      </c>
      <c r="C53" s="14" t="s">
        <v>485</v>
      </c>
      <c r="D53" s="18" t="s">
        <v>56</v>
      </c>
      <c r="E53" s="14">
        <v>3.34</v>
      </c>
      <c r="F53" s="61">
        <v>0</v>
      </c>
      <c r="G53" s="20">
        <v>3.34</v>
      </c>
      <c r="H53" s="20">
        <v>3.34</v>
      </c>
      <c r="I53" s="14" t="s">
        <v>58</v>
      </c>
      <c r="J53" s="41">
        <f t="shared" si="4"/>
        <v>3.34</v>
      </c>
      <c r="K53" s="41">
        <f t="shared" si="5"/>
        <v>3.34</v>
      </c>
      <c r="L53" s="19">
        <v>0.37</v>
      </c>
      <c r="M53" s="14">
        <v>30</v>
      </c>
      <c r="N53" s="39">
        <f t="shared" si="2"/>
        <v>63.126000000000005</v>
      </c>
      <c r="O53" s="40">
        <f t="shared" si="3"/>
        <v>63.126000000000005</v>
      </c>
      <c r="P53" s="14" t="s">
        <v>60</v>
      </c>
      <c r="Q53" s="14" t="s">
        <v>495</v>
      </c>
      <c r="R53" s="14" t="s">
        <v>56</v>
      </c>
      <c r="S53" s="14" t="s">
        <v>56</v>
      </c>
      <c r="T53" s="15" t="s">
        <v>105</v>
      </c>
      <c r="U53" s="14" t="s">
        <v>496</v>
      </c>
      <c r="V53" s="14" t="s">
        <v>90</v>
      </c>
      <c r="W53" s="14" t="s">
        <v>83</v>
      </c>
      <c r="X53" s="14" t="s">
        <v>56</v>
      </c>
      <c r="Y53" s="14" t="s">
        <v>56</v>
      </c>
      <c r="Z53" s="14" t="s">
        <v>56</v>
      </c>
      <c r="AA53" s="14" t="s">
        <v>56</v>
      </c>
      <c r="AB53" s="14" t="s">
        <v>56</v>
      </c>
      <c r="AC53" s="14" t="s">
        <v>56</v>
      </c>
      <c r="AD53" s="14" t="s">
        <v>386</v>
      </c>
      <c r="AE53" s="14" t="s">
        <v>497</v>
      </c>
      <c r="AF53" s="14" t="s">
        <v>56</v>
      </c>
      <c r="AG53" s="15" t="s">
        <v>56</v>
      </c>
      <c r="AH53" s="14" t="s">
        <v>90</v>
      </c>
      <c r="AI53" s="14" t="s">
        <v>68</v>
      </c>
      <c r="AJ53" s="14" t="s">
        <v>474</v>
      </c>
      <c r="AK53" s="14" t="s">
        <v>56</v>
      </c>
      <c r="AL53" s="14" t="s">
        <v>56</v>
      </c>
      <c r="AM53" s="14" t="s">
        <v>56</v>
      </c>
      <c r="AN53" s="14" t="s">
        <v>56</v>
      </c>
      <c r="AO53" s="14" t="s">
        <v>498</v>
      </c>
      <c r="AP53" s="14" t="s">
        <v>499</v>
      </c>
      <c r="AQ53" s="14" t="s">
        <v>72</v>
      </c>
      <c r="AR53" s="14" t="s">
        <v>73</v>
      </c>
      <c r="AS53" s="14" t="s">
        <v>140</v>
      </c>
      <c r="AT53" s="14" t="s">
        <v>75</v>
      </c>
      <c r="AU53" s="14" t="s">
        <v>140</v>
      </c>
      <c r="AV53" s="21" t="s">
        <v>66</v>
      </c>
      <c r="AW53" s="14" t="s">
        <v>56</v>
      </c>
      <c r="AX53" s="14" t="s">
        <v>56</v>
      </c>
      <c r="AY53" s="62" t="s">
        <v>161</v>
      </c>
      <c r="AZ53" s="19" t="s">
        <v>78</v>
      </c>
      <c r="BA53" s="19" t="s">
        <v>78</v>
      </c>
    </row>
    <row r="54" spans="1:53" ht="162.6" customHeight="1" x14ac:dyDescent="0.25">
      <c r="A54" s="14" t="s">
        <v>500</v>
      </c>
      <c r="B54" s="14" t="s">
        <v>501</v>
      </c>
      <c r="C54" s="14" t="s">
        <v>485</v>
      </c>
      <c r="D54" s="18" t="s">
        <v>56</v>
      </c>
      <c r="E54" s="14">
        <v>9.4</v>
      </c>
      <c r="F54" s="61">
        <v>0</v>
      </c>
      <c r="G54" s="61">
        <v>9.4</v>
      </c>
      <c r="H54" s="61">
        <v>9.4</v>
      </c>
      <c r="I54" s="14" t="s">
        <v>382</v>
      </c>
      <c r="J54" s="41">
        <f t="shared" si="4"/>
        <v>9.4</v>
      </c>
      <c r="K54" s="41">
        <f t="shared" si="5"/>
        <v>9.4</v>
      </c>
      <c r="L54" s="19">
        <v>0.37</v>
      </c>
      <c r="M54" s="14">
        <v>30</v>
      </c>
      <c r="N54" s="39">
        <f t="shared" si="2"/>
        <v>177.66000000000003</v>
      </c>
      <c r="O54" s="40">
        <f t="shared" si="3"/>
        <v>177.66000000000003</v>
      </c>
      <c r="P54" s="14" t="s">
        <v>502</v>
      </c>
      <c r="Q54" s="14" t="s">
        <v>503</v>
      </c>
      <c r="R54" s="14" t="s">
        <v>66</v>
      </c>
      <c r="S54" s="14" t="s">
        <v>56</v>
      </c>
      <c r="T54" s="15" t="s">
        <v>105</v>
      </c>
      <c r="U54" s="14" t="s">
        <v>466</v>
      </c>
      <c r="V54" s="14" t="s">
        <v>66</v>
      </c>
      <c r="W54" s="14" t="s">
        <v>83</v>
      </c>
      <c r="X54" s="14" t="s">
        <v>56</v>
      </c>
      <c r="Y54" s="14" t="s">
        <v>56</v>
      </c>
      <c r="Z54" s="14" t="s">
        <v>56</v>
      </c>
      <c r="AA54" s="14" t="s">
        <v>56</v>
      </c>
      <c r="AB54" s="14" t="s">
        <v>56</v>
      </c>
      <c r="AC54" s="14" t="s">
        <v>56</v>
      </c>
      <c r="AD54" s="14" t="s">
        <v>386</v>
      </c>
      <c r="AE54" s="14" t="s">
        <v>504</v>
      </c>
      <c r="AF54" s="14" t="s">
        <v>66</v>
      </c>
      <c r="AG54" s="15" t="s">
        <v>56</v>
      </c>
      <c r="AH54" s="14" t="s">
        <v>90</v>
      </c>
      <c r="AI54" s="14" t="s">
        <v>367</v>
      </c>
      <c r="AJ54" s="14" t="s">
        <v>505</v>
      </c>
      <c r="AK54" s="14" t="s">
        <v>66</v>
      </c>
      <c r="AL54" s="14" t="s">
        <v>56</v>
      </c>
      <c r="AM54" s="14" t="s">
        <v>56</v>
      </c>
      <c r="AN54" s="14" t="s">
        <v>56</v>
      </c>
      <c r="AO54" s="14" t="s">
        <v>506</v>
      </c>
      <c r="AP54" s="14" t="s">
        <v>507</v>
      </c>
      <c r="AQ54" s="14" t="s">
        <v>72</v>
      </c>
      <c r="AR54" s="14" t="s">
        <v>73</v>
      </c>
      <c r="AS54" s="14" t="s">
        <v>140</v>
      </c>
      <c r="AT54" s="14" t="s">
        <v>75</v>
      </c>
      <c r="AU54" s="14" t="s">
        <v>140</v>
      </c>
      <c r="AV54" s="21" t="s">
        <v>66</v>
      </c>
      <c r="AW54" s="14" t="s">
        <v>56</v>
      </c>
      <c r="AX54" s="14" t="s">
        <v>56</v>
      </c>
      <c r="AY54" s="62" t="s">
        <v>161</v>
      </c>
      <c r="AZ54" s="19" t="s">
        <v>78</v>
      </c>
      <c r="BA54" s="19" t="s">
        <v>78</v>
      </c>
    </row>
    <row r="55" spans="1:53" ht="162.6" customHeight="1" x14ac:dyDescent="0.25">
      <c r="A55" s="21" t="s">
        <v>508</v>
      </c>
      <c r="B55" s="19" t="s">
        <v>509</v>
      </c>
      <c r="C55" s="60" t="s">
        <v>509</v>
      </c>
      <c r="D55" s="19" t="s">
        <v>510</v>
      </c>
      <c r="E55" s="41">
        <v>365.3</v>
      </c>
      <c r="F55" s="61">
        <v>27.728400000000001</v>
      </c>
      <c r="G55" s="41">
        <v>365.3</v>
      </c>
      <c r="H55" s="41">
        <v>266.67</v>
      </c>
      <c r="I55" s="14" t="s">
        <v>511</v>
      </c>
      <c r="J55" s="41">
        <f t="shared" si="4"/>
        <v>266.67</v>
      </c>
      <c r="K55" s="41">
        <f t="shared" si="5"/>
        <v>266.67</v>
      </c>
      <c r="L55" s="19">
        <v>0.37</v>
      </c>
      <c r="M55" s="14">
        <v>30</v>
      </c>
      <c r="N55" s="39">
        <f t="shared" si="2"/>
        <v>5040.0630000000001</v>
      </c>
      <c r="O55" s="40">
        <f t="shared" si="3"/>
        <v>5040.0630000000001</v>
      </c>
      <c r="P55" s="14" t="s">
        <v>512</v>
      </c>
      <c r="Q55" s="14" t="s">
        <v>157</v>
      </c>
      <c r="R55" s="19" t="s">
        <v>66</v>
      </c>
      <c r="S55" s="19" t="s">
        <v>56</v>
      </c>
      <c r="T55" s="15" t="s">
        <v>105</v>
      </c>
      <c r="U55" s="19" t="s">
        <v>513</v>
      </c>
      <c r="V55" s="19" t="s">
        <v>66</v>
      </c>
      <c r="W55" s="14" t="s">
        <v>65</v>
      </c>
      <c r="X55" s="14" t="s">
        <v>56</v>
      </c>
      <c r="Y55" s="14" t="s">
        <v>56</v>
      </c>
      <c r="Z55" s="14" t="s">
        <v>56</v>
      </c>
      <c r="AA55" s="14" t="s">
        <v>56</v>
      </c>
      <c r="AB55" s="14" t="s">
        <v>56</v>
      </c>
      <c r="AC55" s="14" t="s">
        <v>56</v>
      </c>
      <c r="AD55" s="14" t="s">
        <v>386</v>
      </c>
      <c r="AE55" s="14" t="s">
        <v>514</v>
      </c>
      <c r="AF55" s="14" t="s">
        <v>66</v>
      </c>
      <c r="AG55" s="15" t="s">
        <v>56</v>
      </c>
      <c r="AH55" s="14" t="s">
        <v>90</v>
      </c>
      <c r="AI55" s="14" t="s">
        <v>68</v>
      </c>
      <c r="AJ55" s="14" t="s">
        <v>515</v>
      </c>
      <c r="AK55" s="14" t="s">
        <v>66</v>
      </c>
      <c r="AL55" s="14" t="s">
        <v>516</v>
      </c>
      <c r="AM55" s="14" t="s">
        <v>66</v>
      </c>
      <c r="AN55" s="14" t="s">
        <v>56</v>
      </c>
      <c r="AO55" s="19" t="s">
        <v>517</v>
      </c>
      <c r="AP55" s="19" t="s">
        <v>518</v>
      </c>
      <c r="AQ55" s="14" t="s">
        <v>72</v>
      </c>
      <c r="AR55" s="14" t="s">
        <v>73</v>
      </c>
      <c r="AS55" s="14" t="s">
        <v>140</v>
      </c>
      <c r="AT55" s="14" t="s">
        <v>75</v>
      </c>
      <c r="AU55" s="14" t="s">
        <v>140</v>
      </c>
      <c r="AV55" s="21" t="s">
        <v>66</v>
      </c>
      <c r="AW55" s="14" t="s">
        <v>56</v>
      </c>
      <c r="AX55" s="14" t="s">
        <v>56</v>
      </c>
      <c r="AY55" s="62" t="s">
        <v>161</v>
      </c>
      <c r="AZ55" s="19" t="s">
        <v>78</v>
      </c>
      <c r="BA55" s="19" t="s">
        <v>78</v>
      </c>
    </row>
    <row r="56" spans="1:53" ht="162.6" customHeight="1" x14ac:dyDescent="0.25">
      <c r="A56" s="21" t="s">
        <v>519</v>
      </c>
      <c r="B56" s="19" t="s">
        <v>520</v>
      </c>
      <c r="C56" s="60" t="s">
        <v>509</v>
      </c>
      <c r="D56" s="19" t="s">
        <v>521</v>
      </c>
      <c r="E56" s="41">
        <v>29.19</v>
      </c>
      <c r="F56" s="61">
        <v>30.810199999999998</v>
      </c>
      <c r="G56" s="41">
        <v>29.19</v>
      </c>
      <c r="H56" s="41">
        <v>20.2</v>
      </c>
      <c r="I56" s="14" t="s">
        <v>382</v>
      </c>
      <c r="J56" s="41">
        <f t="shared" si="4"/>
        <v>20.2</v>
      </c>
      <c r="K56" s="41">
        <f t="shared" si="5"/>
        <v>20.2</v>
      </c>
      <c r="L56" s="19">
        <v>0.37</v>
      </c>
      <c r="M56" s="14">
        <v>30</v>
      </c>
      <c r="N56" s="39">
        <f t="shared" si="2"/>
        <v>381.78</v>
      </c>
      <c r="O56" s="40">
        <f t="shared" si="3"/>
        <v>381.78</v>
      </c>
      <c r="P56" s="14" t="s">
        <v>60</v>
      </c>
      <c r="Q56" s="14" t="s">
        <v>157</v>
      </c>
      <c r="R56" s="19" t="s">
        <v>66</v>
      </c>
      <c r="S56" s="19" t="s">
        <v>56</v>
      </c>
      <c r="T56" s="15" t="s">
        <v>82</v>
      </c>
      <c r="U56" s="19" t="s">
        <v>513</v>
      </c>
      <c r="V56" s="19" t="s">
        <v>66</v>
      </c>
      <c r="W56" s="14" t="s">
        <v>65</v>
      </c>
      <c r="X56" s="14" t="s">
        <v>56</v>
      </c>
      <c r="Y56" s="14" t="s">
        <v>56</v>
      </c>
      <c r="Z56" s="14" t="s">
        <v>56</v>
      </c>
      <c r="AA56" s="14" t="s">
        <v>56</v>
      </c>
      <c r="AB56" s="14" t="s">
        <v>56</v>
      </c>
      <c r="AC56" s="14" t="s">
        <v>56</v>
      </c>
      <c r="AD56" s="14" t="s">
        <v>386</v>
      </c>
      <c r="AE56" s="14" t="s">
        <v>56</v>
      </c>
      <c r="AF56" s="14" t="s">
        <v>66</v>
      </c>
      <c r="AG56" s="15" t="s">
        <v>56</v>
      </c>
      <c r="AH56" s="14" t="s">
        <v>90</v>
      </c>
      <c r="AI56" s="14" t="s">
        <v>68</v>
      </c>
      <c r="AJ56" s="14" t="s">
        <v>515</v>
      </c>
      <c r="AK56" s="14" t="s">
        <v>66</v>
      </c>
      <c r="AL56" s="14" t="s">
        <v>522</v>
      </c>
      <c r="AM56" s="14" t="s">
        <v>66</v>
      </c>
      <c r="AN56" s="14" t="s">
        <v>56</v>
      </c>
      <c r="AO56" s="19" t="s">
        <v>523</v>
      </c>
      <c r="AP56" s="19" t="s">
        <v>524</v>
      </c>
      <c r="AQ56" s="14" t="s">
        <v>72</v>
      </c>
      <c r="AR56" s="14" t="s">
        <v>73</v>
      </c>
      <c r="AS56" s="14" t="s">
        <v>140</v>
      </c>
      <c r="AT56" s="14" t="s">
        <v>75</v>
      </c>
      <c r="AU56" s="14" t="s">
        <v>140</v>
      </c>
      <c r="AV56" s="21" t="s">
        <v>66</v>
      </c>
      <c r="AW56" s="14" t="s">
        <v>56</v>
      </c>
      <c r="AX56" s="14" t="s">
        <v>56</v>
      </c>
      <c r="AY56" s="62" t="s">
        <v>161</v>
      </c>
      <c r="AZ56" s="19" t="s">
        <v>78</v>
      </c>
      <c r="BA56" s="19" t="s">
        <v>78</v>
      </c>
    </row>
    <row r="57" spans="1:53" ht="162.6" customHeight="1" x14ac:dyDescent="0.25">
      <c r="A57" s="21" t="s">
        <v>525</v>
      </c>
      <c r="B57" s="18" t="s">
        <v>526</v>
      </c>
      <c r="C57" s="60" t="s">
        <v>527</v>
      </c>
      <c r="D57" s="14" t="s">
        <v>528</v>
      </c>
      <c r="E57" s="20">
        <v>4.92</v>
      </c>
      <c r="F57" s="61">
        <v>0</v>
      </c>
      <c r="G57" s="20">
        <v>4.92</v>
      </c>
      <c r="H57" s="20">
        <v>4.92</v>
      </c>
      <c r="I57" s="14" t="s">
        <v>58</v>
      </c>
      <c r="J57" s="41">
        <f t="shared" si="4"/>
        <v>4.92</v>
      </c>
      <c r="K57" s="41">
        <f t="shared" si="5"/>
        <v>4.92</v>
      </c>
      <c r="L57" s="19">
        <v>0.37</v>
      </c>
      <c r="M57" s="14">
        <v>30</v>
      </c>
      <c r="N57" s="39">
        <f t="shared" si="2"/>
        <v>92.988</v>
      </c>
      <c r="O57" s="40">
        <f t="shared" si="3"/>
        <v>92.988</v>
      </c>
      <c r="P57" s="14" t="s">
        <v>60</v>
      </c>
      <c r="Q57" s="14" t="s">
        <v>157</v>
      </c>
      <c r="R57" s="19" t="s">
        <v>66</v>
      </c>
      <c r="S57" s="19" t="s">
        <v>56</v>
      </c>
      <c r="T57" s="15" t="s">
        <v>82</v>
      </c>
      <c r="U57" s="19" t="s">
        <v>529</v>
      </c>
      <c r="V57" s="19" t="s">
        <v>56</v>
      </c>
      <c r="W57" s="14" t="s">
        <v>65</v>
      </c>
      <c r="X57" s="14" t="s">
        <v>56</v>
      </c>
      <c r="Y57" s="14" t="s">
        <v>56</v>
      </c>
      <c r="Z57" s="14" t="s">
        <v>56</v>
      </c>
      <c r="AA57" s="14" t="s">
        <v>56</v>
      </c>
      <c r="AB57" s="14" t="s">
        <v>56</v>
      </c>
      <c r="AC57" s="14" t="s">
        <v>56</v>
      </c>
      <c r="AD57" s="14" t="s">
        <v>386</v>
      </c>
      <c r="AE57" s="14" t="s">
        <v>56</v>
      </c>
      <c r="AF57" s="14" t="s">
        <v>66</v>
      </c>
      <c r="AG57" s="15" t="s">
        <v>56</v>
      </c>
      <c r="AH57" s="14" t="s">
        <v>90</v>
      </c>
      <c r="AI57" s="14" t="s">
        <v>68</v>
      </c>
      <c r="AJ57" s="14" t="s">
        <v>530</v>
      </c>
      <c r="AK57" s="14" t="s">
        <v>56</v>
      </c>
      <c r="AL57" s="14" t="s">
        <v>531</v>
      </c>
      <c r="AM57" s="14" t="s">
        <v>66</v>
      </c>
      <c r="AN57" s="14" t="s">
        <v>56</v>
      </c>
      <c r="AO57" s="14" t="s">
        <v>532</v>
      </c>
      <c r="AP57" s="19" t="s">
        <v>533</v>
      </c>
      <c r="AQ57" s="14" t="s">
        <v>72</v>
      </c>
      <c r="AR57" s="14" t="s">
        <v>73</v>
      </c>
      <c r="AS57" s="14" t="s">
        <v>140</v>
      </c>
      <c r="AT57" s="14" t="s">
        <v>75</v>
      </c>
      <c r="AU57" s="14" t="s">
        <v>140</v>
      </c>
      <c r="AV57" s="21" t="s">
        <v>66</v>
      </c>
      <c r="AW57" s="14" t="s">
        <v>56</v>
      </c>
      <c r="AX57" s="14" t="s">
        <v>56</v>
      </c>
      <c r="AY57" s="62" t="s">
        <v>161</v>
      </c>
      <c r="AZ57" s="19" t="s">
        <v>78</v>
      </c>
      <c r="BA57" s="19" t="s">
        <v>78</v>
      </c>
    </row>
    <row r="58" spans="1:53" ht="162.6" customHeight="1" x14ac:dyDescent="0.25">
      <c r="A58" s="21" t="s">
        <v>534</v>
      </c>
      <c r="B58" s="18" t="s">
        <v>535</v>
      </c>
      <c r="C58" s="60" t="s">
        <v>509</v>
      </c>
      <c r="D58" s="18" t="s">
        <v>56</v>
      </c>
      <c r="E58" s="20">
        <v>2.13</v>
      </c>
      <c r="F58" s="61">
        <v>0</v>
      </c>
      <c r="G58" s="20">
        <v>2.13</v>
      </c>
      <c r="H58" s="20">
        <v>2.13</v>
      </c>
      <c r="I58" s="14" t="s">
        <v>58</v>
      </c>
      <c r="J58" s="41">
        <f t="shared" si="4"/>
        <v>2.13</v>
      </c>
      <c r="K58" s="41">
        <f t="shared" si="5"/>
        <v>2.13</v>
      </c>
      <c r="L58" s="19">
        <v>0.37</v>
      </c>
      <c r="M58" s="14">
        <v>30</v>
      </c>
      <c r="N58" s="39">
        <f t="shared" si="2"/>
        <v>40.256999999999998</v>
      </c>
      <c r="O58" s="40">
        <f t="shared" si="3"/>
        <v>40.256999999999998</v>
      </c>
      <c r="P58" s="14" t="s">
        <v>60</v>
      </c>
      <c r="Q58" s="14" t="s">
        <v>157</v>
      </c>
      <c r="R58" s="14" t="s">
        <v>56</v>
      </c>
      <c r="S58" s="19" t="s">
        <v>56</v>
      </c>
      <c r="T58" s="15" t="s">
        <v>82</v>
      </c>
      <c r="U58" s="19" t="s">
        <v>513</v>
      </c>
      <c r="V58" s="19" t="s">
        <v>56</v>
      </c>
      <c r="W58" s="14" t="s">
        <v>65</v>
      </c>
      <c r="X58" s="14" t="s">
        <v>56</v>
      </c>
      <c r="Y58" s="14" t="s">
        <v>56</v>
      </c>
      <c r="Z58" s="14" t="s">
        <v>56</v>
      </c>
      <c r="AA58" s="14" t="s">
        <v>56</v>
      </c>
      <c r="AB58" s="14" t="s">
        <v>56</v>
      </c>
      <c r="AC58" s="14" t="s">
        <v>56</v>
      </c>
      <c r="AD58" s="14" t="s">
        <v>386</v>
      </c>
      <c r="AE58" s="14" t="s">
        <v>56</v>
      </c>
      <c r="AF58" s="14" t="s">
        <v>66</v>
      </c>
      <c r="AG58" s="15" t="s">
        <v>56</v>
      </c>
      <c r="AH58" s="14" t="s">
        <v>90</v>
      </c>
      <c r="AI58" s="14" t="s">
        <v>68</v>
      </c>
      <c r="AJ58" s="14" t="s">
        <v>536</v>
      </c>
      <c r="AK58" s="14" t="s">
        <v>56</v>
      </c>
      <c r="AL58" s="14" t="s">
        <v>537</v>
      </c>
      <c r="AM58" s="14" t="s">
        <v>76</v>
      </c>
      <c r="AN58" s="14" t="s">
        <v>56</v>
      </c>
      <c r="AO58" s="14" t="s">
        <v>538</v>
      </c>
      <c r="AP58" s="14" t="s">
        <v>539</v>
      </c>
      <c r="AQ58" s="14" t="s">
        <v>72</v>
      </c>
      <c r="AR58" s="14" t="s">
        <v>73</v>
      </c>
      <c r="AS58" s="14" t="s">
        <v>140</v>
      </c>
      <c r="AT58" s="14" t="s">
        <v>75</v>
      </c>
      <c r="AU58" s="14" t="s">
        <v>140</v>
      </c>
      <c r="AV58" s="14" t="s">
        <v>66</v>
      </c>
      <c r="AW58" s="14" t="s">
        <v>56</v>
      </c>
      <c r="AX58" s="14" t="s">
        <v>56</v>
      </c>
      <c r="AY58" s="62" t="s">
        <v>161</v>
      </c>
      <c r="AZ58" s="19" t="s">
        <v>78</v>
      </c>
      <c r="BA58" s="19" t="s">
        <v>78</v>
      </c>
    </row>
    <row r="59" spans="1:53" ht="162.6" customHeight="1" x14ac:dyDescent="0.25">
      <c r="A59" s="15" t="s">
        <v>540</v>
      </c>
      <c r="B59" s="14" t="s">
        <v>541</v>
      </c>
      <c r="C59" s="14" t="s">
        <v>509</v>
      </c>
      <c r="D59" s="14" t="s">
        <v>56</v>
      </c>
      <c r="E59" s="20">
        <v>0.35</v>
      </c>
      <c r="F59" s="61">
        <v>0</v>
      </c>
      <c r="G59" s="20">
        <v>0.35</v>
      </c>
      <c r="H59" s="20">
        <v>0.35</v>
      </c>
      <c r="I59" s="14" t="s">
        <v>58</v>
      </c>
      <c r="J59" s="41">
        <f t="shared" si="4"/>
        <v>0.35</v>
      </c>
      <c r="K59" s="41">
        <f t="shared" si="5"/>
        <v>0.35</v>
      </c>
      <c r="L59" s="19">
        <v>0.1</v>
      </c>
      <c r="M59" s="14">
        <v>30</v>
      </c>
      <c r="N59" s="39">
        <f t="shared" si="2"/>
        <v>9.4499999999999993</v>
      </c>
      <c r="O59" s="40">
        <f t="shared" si="3"/>
        <v>9.4499999999999993</v>
      </c>
      <c r="P59" s="14" t="s">
        <v>542</v>
      </c>
      <c r="Q59" s="14" t="s">
        <v>157</v>
      </c>
      <c r="R59" s="14" t="s">
        <v>56</v>
      </c>
      <c r="S59" s="14" t="s">
        <v>66</v>
      </c>
      <c r="T59" s="15" t="s">
        <v>105</v>
      </c>
      <c r="U59" s="19" t="s">
        <v>529</v>
      </c>
      <c r="V59" s="14" t="s">
        <v>56</v>
      </c>
      <c r="W59" s="14" t="s">
        <v>65</v>
      </c>
      <c r="X59" s="14" t="s">
        <v>56</v>
      </c>
      <c r="Y59" s="14" t="s">
        <v>56</v>
      </c>
      <c r="Z59" s="14" t="s">
        <v>56</v>
      </c>
      <c r="AA59" s="14" t="s">
        <v>56</v>
      </c>
      <c r="AB59" s="14" t="s">
        <v>56</v>
      </c>
      <c r="AC59" s="14" t="s">
        <v>56</v>
      </c>
      <c r="AD59" s="14" t="s">
        <v>386</v>
      </c>
      <c r="AE59" s="14" t="s">
        <v>56</v>
      </c>
      <c r="AF59" s="14" t="s">
        <v>66</v>
      </c>
      <c r="AG59" s="15" t="s">
        <v>56</v>
      </c>
      <c r="AH59" s="14" t="s">
        <v>90</v>
      </c>
      <c r="AI59" s="14" t="s">
        <v>68</v>
      </c>
      <c r="AJ59" s="14" t="s">
        <v>530</v>
      </c>
      <c r="AK59" s="14" t="s">
        <v>56</v>
      </c>
      <c r="AL59" s="14" t="s">
        <v>543</v>
      </c>
      <c r="AM59" s="14" t="s">
        <v>56</v>
      </c>
      <c r="AN59" s="14" t="s">
        <v>56</v>
      </c>
      <c r="AO59" s="14" t="s">
        <v>544</v>
      </c>
      <c r="AP59" s="14" t="s">
        <v>545</v>
      </c>
      <c r="AQ59" s="14" t="s">
        <v>72</v>
      </c>
      <c r="AR59" s="14" t="s">
        <v>73</v>
      </c>
      <c r="AS59" s="14" t="s">
        <v>140</v>
      </c>
      <c r="AT59" s="14" t="s">
        <v>75</v>
      </c>
      <c r="AU59" s="14" t="s">
        <v>140</v>
      </c>
      <c r="AV59" s="14" t="s">
        <v>66</v>
      </c>
      <c r="AW59" s="14" t="s">
        <v>56</v>
      </c>
      <c r="AX59" s="14" t="s">
        <v>56</v>
      </c>
      <c r="AY59" s="62" t="s">
        <v>161</v>
      </c>
      <c r="AZ59" s="19" t="s">
        <v>78</v>
      </c>
      <c r="BA59" s="19" t="s">
        <v>78</v>
      </c>
    </row>
    <row r="60" spans="1:53" ht="162.6" customHeight="1" x14ac:dyDescent="0.25">
      <c r="A60" s="18" t="s">
        <v>546</v>
      </c>
      <c r="B60" s="14" t="s">
        <v>547</v>
      </c>
      <c r="C60" s="14" t="s">
        <v>509</v>
      </c>
      <c r="D60" s="14" t="s">
        <v>548</v>
      </c>
      <c r="E60" s="14">
        <v>11.2</v>
      </c>
      <c r="F60" s="61">
        <v>11.9885</v>
      </c>
      <c r="G60" s="14">
        <v>11.2</v>
      </c>
      <c r="H60" s="14">
        <v>9.86</v>
      </c>
      <c r="I60" s="14" t="s">
        <v>382</v>
      </c>
      <c r="J60" s="20" t="s">
        <v>59</v>
      </c>
      <c r="K60" s="41">
        <f t="shared" si="5"/>
        <v>9.86</v>
      </c>
      <c r="L60" s="19">
        <v>0.37</v>
      </c>
      <c r="M60" s="14">
        <v>30</v>
      </c>
      <c r="N60" s="39">
        <f t="shared" si="2"/>
        <v>186.35399999999998</v>
      </c>
      <c r="O60" s="40">
        <f t="shared" si="3"/>
        <v>186.35399999999998</v>
      </c>
      <c r="P60" s="14" t="s">
        <v>60</v>
      </c>
      <c r="Q60" s="14" t="s">
        <v>61</v>
      </c>
      <c r="R60" s="14" t="s">
        <v>66</v>
      </c>
      <c r="S60" s="19" t="s">
        <v>56</v>
      </c>
      <c r="T60" s="15" t="s">
        <v>105</v>
      </c>
      <c r="U60" s="19" t="s">
        <v>529</v>
      </c>
      <c r="V60" s="19" t="s">
        <v>66</v>
      </c>
      <c r="W60" s="14" t="s">
        <v>65</v>
      </c>
      <c r="X60" s="14" t="s">
        <v>56</v>
      </c>
      <c r="Y60" s="14" t="s">
        <v>56</v>
      </c>
      <c r="Z60" s="14" t="s">
        <v>56</v>
      </c>
      <c r="AA60" s="14" t="s">
        <v>56</v>
      </c>
      <c r="AB60" s="14" t="s">
        <v>56</v>
      </c>
      <c r="AC60" s="14" t="s">
        <v>56</v>
      </c>
      <c r="AD60" s="14" t="s">
        <v>386</v>
      </c>
      <c r="AE60" s="14" t="s">
        <v>56</v>
      </c>
      <c r="AF60" s="14" t="s">
        <v>66</v>
      </c>
      <c r="AG60" s="15" t="s">
        <v>549</v>
      </c>
      <c r="AH60" s="14" t="s">
        <v>90</v>
      </c>
      <c r="AI60" s="14" t="s">
        <v>367</v>
      </c>
      <c r="AJ60" s="14" t="s">
        <v>550</v>
      </c>
      <c r="AK60" s="14" t="s">
        <v>66</v>
      </c>
      <c r="AL60" s="14" t="s">
        <v>551</v>
      </c>
      <c r="AM60" s="14" t="s">
        <v>76</v>
      </c>
      <c r="AN60" s="14" t="s">
        <v>56</v>
      </c>
      <c r="AO60" s="14" t="s">
        <v>552</v>
      </c>
      <c r="AP60" s="62" t="s">
        <v>553</v>
      </c>
      <c r="AQ60" s="14" t="s">
        <v>72</v>
      </c>
      <c r="AR60" s="14" t="s">
        <v>73</v>
      </c>
      <c r="AS60" s="14" t="s">
        <v>140</v>
      </c>
      <c r="AT60" s="14" t="s">
        <v>75</v>
      </c>
      <c r="AU60" s="14" t="s">
        <v>101</v>
      </c>
      <c r="AV60" s="21" t="s">
        <v>66</v>
      </c>
      <c r="AW60" s="14" t="s">
        <v>56</v>
      </c>
      <c r="AX60" s="14" t="s">
        <v>56</v>
      </c>
      <c r="AY60" s="62" t="s">
        <v>131</v>
      </c>
      <c r="AZ60" s="19" t="s">
        <v>78</v>
      </c>
      <c r="BA60" s="19" t="s">
        <v>92</v>
      </c>
    </row>
    <row r="61" spans="1:53" ht="162.6" customHeight="1" x14ac:dyDescent="0.25">
      <c r="A61" s="18" t="s">
        <v>554</v>
      </c>
      <c r="B61" s="14" t="s">
        <v>555</v>
      </c>
      <c r="C61" s="14" t="s">
        <v>509</v>
      </c>
      <c r="D61" s="14" t="s">
        <v>528</v>
      </c>
      <c r="E61" s="14">
        <v>19.600000000000001</v>
      </c>
      <c r="F61" s="64">
        <v>0</v>
      </c>
      <c r="G61" s="20">
        <v>19.600000000000001</v>
      </c>
      <c r="H61" s="20">
        <v>19.600000000000001</v>
      </c>
      <c r="I61" s="14" t="s">
        <v>556</v>
      </c>
      <c r="J61" s="41">
        <f t="shared" si="4"/>
        <v>19.600000000000001</v>
      </c>
      <c r="K61" s="41">
        <f t="shared" si="5"/>
        <v>19.600000000000001</v>
      </c>
      <c r="L61" s="19">
        <v>0.37</v>
      </c>
      <c r="M61" s="14">
        <v>30</v>
      </c>
      <c r="N61" s="39">
        <f t="shared" si="2"/>
        <v>370.44</v>
      </c>
      <c r="O61" s="42">
        <f t="shared" si="3"/>
        <v>370.44</v>
      </c>
      <c r="P61" s="14" t="s">
        <v>60</v>
      </c>
      <c r="Q61" s="14" t="s">
        <v>157</v>
      </c>
      <c r="R61" s="14" t="s">
        <v>66</v>
      </c>
      <c r="S61" s="19" t="s">
        <v>56</v>
      </c>
      <c r="T61" s="15" t="s">
        <v>105</v>
      </c>
      <c r="U61" s="19" t="s">
        <v>513</v>
      </c>
      <c r="V61" s="19" t="s">
        <v>90</v>
      </c>
      <c r="W61" s="14" t="s">
        <v>65</v>
      </c>
      <c r="X61" s="14" t="s">
        <v>56</v>
      </c>
      <c r="Y61" s="14" t="s">
        <v>56</v>
      </c>
      <c r="Z61" s="14" t="s">
        <v>56</v>
      </c>
      <c r="AA61" s="14" t="s">
        <v>56</v>
      </c>
      <c r="AB61" s="14" t="s">
        <v>56</v>
      </c>
      <c r="AC61" s="14" t="s">
        <v>56</v>
      </c>
      <c r="AD61" s="14" t="s">
        <v>386</v>
      </c>
      <c r="AE61" s="14" t="s">
        <v>56</v>
      </c>
      <c r="AF61" s="14" t="s">
        <v>66</v>
      </c>
      <c r="AG61" s="15" t="s">
        <v>557</v>
      </c>
      <c r="AH61" s="14" t="s">
        <v>90</v>
      </c>
      <c r="AI61" s="14" t="s">
        <v>367</v>
      </c>
      <c r="AJ61" s="14" t="s">
        <v>558</v>
      </c>
      <c r="AK61" s="14" t="s">
        <v>56</v>
      </c>
      <c r="AL61" s="14" t="s">
        <v>559</v>
      </c>
      <c r="AM61" s="14" t="s">
        <v>56</v>
      </c>
      <c r="AN61" s="14" t="s">
        <v>56</v>
      </c>
      <c r="AO61" s="14" t="s">
        <v>560</v>
      </c>
      <c r="AP61" s="62" t="s">
        <v>561</v>
      </c>
      <c r="AQ61" s="14" t="s">
        <v>72</v>
      </c>
      <c r="AR61" s="14" t="s">
        <v>73</v>
      </c>
      <c r="AS61" s="14" t="s">
        <v>140</v>
      </c>
      <c r="AT61" s="14" t="s">
        <v>75</v>
      </c>
      <c r="AU61" s="14" t="s">
        <v>140</v>
      </c>
      <c r="AV61" s="14" t="s">
        <v>66</v>
      </c>
      <c r="AW61" s="14" t="s">
        <v>66</v>
      </c>
      <c r="AX61" s="14" t="s">
        <v>66</v>
      </c>
      <c r="AY61" s="62" t="s">
        <v>161</v>
      </c>
      <c r="AZ61" s="19" t="s">
        <v>78</v>
      </c>
      <c r="BA61" s="19" t="s">
        <v>78</v>
      </c>
    </row>
    <row r="62" spans="1:53" ht="162.6" customHeight="1" x14ac:dyDescent="0.25">
      <c r="A62" s="14" t="s">
        <v>562</v>
      </c>
      <c r="B62" s="14" t="s">
        <v>563</v>
      </c>
      <c r="C62" s="14" t="s">
        <v>509</v>
      </c>
      <c r="D62" s="14" t="s">
        <v>564</v>
      </c>
      <c r="E62" s="14">
        <v>186.04</v>
      </c>
      <c r="F62" s="61">
        <v>24.818300000000001</v>
      </c>
      <c r="G62" s="14">
        <v>186.04</v>
      </c>
      <c r="H62" s="14">
        <v>46.14</v>
      </c>
      <c r="I62" s="14" t="s">
        <v>556</v>
      </c>
      <c r="J62" s="41">
        <f t="shared" si="4"/>
        <v>46.14</v>
      </c>
      <c r="K62" s="41">
        <f t="shared" si="5"/>
        <v>46.14</v>
      </c>
      <c r="L62" s="19">
        <v>0.37</v>
      </c>
      <c r="M62" s="14">
        <v>30</v>
      </c>
      <c r="N62" s="39">
        <f t="shared" si="2"/>
        <v>872.04600000000005</v>
      </c>
      <c r="O62" s="40">
        <f t="shared" si="3"/>
        <v>872.04600000000005</v>
      </c>
      <c r="P62" s="14" t="s">
        <v>60</v>
      </c>
      <c r="Q62" s="14" t="s">
        <v>565</v>
      </c>
      <c r="R62" s="14" t="s">
        <v>66</v>
      </c>
      <c r="S62" s="19" t="s">
        <v>56</v>
      </c>
      <c r="T62" s="15" t="s">
        <v>105</v>
      </c>
      <c r="U62" s="19" t="s">
        <v>566</v>
      </c>
      <c r="V62" s="14" t="s">
        <v>66</v>
      </c>
      <c r="W62" s="14" t="s">
        <v>65</v>
      </c>
      <c r="X62" s="14" t="s">
        <v>56</v>
      </c>
      <c r="Y62" s="14" t="s">
        <v>56</v>
      </c>
      <c r="Z62" s="14" t="s">
        <v>56</v>
      </c>
      <c r="AA62" s="14" t="s">
        <v>56</v>
      </c>
      <c r="AB62" s="14" t="s">
        <v>56</v>
      </c>
      <c r="AC62" s="14" t="s">
        <v>56</v>
      </c>
      <c r="AD62" s="14" t="s">
        <v>386</v>
      </c>
      <c r="AE62" s="14" t="s">
        <v>56</v>
      </c>
      <c r="AF62" s="14" t="s">
        <v>66</v>
      </c>
      <c r="AG62" s="15" t="s">
        <v>549</v>
      </c>
      <c r="AH62" s="14" t="s">
        <v>90</v>
      </c>
      <c r="AI62" s="14" t="s">
        <v>367</v>
      </c>
      <c r="AJ62" s="14" t="s">
        <v>567</v>
      </c>
      <c r="AK62" s="14" t="s">
        <v>66</v>
      </c>
      <c r="AL62" s="14" t="s">
        <v>568</v>
      </c>
      <c r="AM62" s="14" t="s">
        <v>66</v>
      </c>
      <c r="AN62" s="14" t="s">
        <v>56</v>
      </c>
      <c r="AO62" s="14" t="s">
        <v>569</v>
      </c>
      <c r="AP62" s="62" t="s">
        <v>570</v>
      </c>
      <c r="AQ62" s="14" t="s">
        <v>72</v>
      </c>
      <c r="AR62" s="14" t="s">
        <v>73</v>
      </c>
      <c r="AS62" s="14" t="s">
        <v>140</v>
      </c>
      <c r="AT62" s="14" t="s">
        <v>75</v>
      </c>
      <c r="AU62" s="14" t="s">
        <v>140</v>
      </c>
      <c r="AV62" s="21" t="s">
        <v>66</v>
      </c>
      <c r="AW62" s="14" t="s">
        <v>56</v>
      </c>
      <c r="AX62" s="14" t="s">
        <v>56</v>
      </c>
      <c r="AY62" s="62" t="s">
        <v>161</v>
      </c>
      <c r="AZ62" s="19" t="s">
        <v>78</v>
      </c>
      <c r="BA62" s="19" t="s">
        <v>78</v>
      </c>
    </row>
    <row r="63" spans="1:53" ht="162.6" customHeight="1" x14ac:dyDescent="0.25">
      <c r="A63" s="14" t="s">
        <v>571</v>
      </c>
      <c r="B63" s="14" t="s">
        <v>572</v>
      </c>
      <c r="C63" s="15" t="s">
        <v>509</v>
      </c>
      <c r="D63" s="18" t="s">
        <v>528</v>
      </c>
      <c r="E63" s="14">
        <v>37.119999999999997</v>
      </c>
      <c r="F63" s="61">
        <v>34.303600000000003</v>
      </c>
      <c r="G63" s="14">
        <v>37.119999999999997</v>
      </c>
      <c r="H63" s="14">
        <v>24.39</v>
      </c>
      <c r="I63" s="14" t="s">
        <v>382</v>
      </c>
      <c r="J63" s="41">
        <f t="shared" si="4"/>
        <v>24.39</v>
      </c>
      <c r="K63" s="41">
        <f t="shared" si="5"/>
        <v>24.39</v>
      </c>
      <c r="L63" s="19">
        <v>0.37</v>
      </c>
      <c r="M63" s="14">
        <v>30</v>
      </c>
      <c r="N63" s="39">
        <f t="shared" si="2"/>
        <v>460.971</v>
      </c>
      <c r="O63" s="40">
        <f t="shared" si="3"/>
        <v>460.971</v>
      </c>
      <c r="P63" s="14" t="s">
        <v>60</v>
      </c>
      <c r="Q63" s="14" t="s">
        <v>573</v>
      </c>
      <c r="R63" s="14" t="s">
        <v>66</v>
      </c>
      <c r="S63" s="19" t="s">
        <v>56</v>
      </c>
      <c r="T63" s="15" t="s">
        <v>105</v>
      </c>
      <c r="U63" s="19" t="s">
        <v>574</v>
      </c>
      <c r="V63" s="14" t="s">
        <v>66</v>
      </c>
      <c r="W63" s="14" t="s">
        <v>65</v>
      </c>
      <c r="X63" s="14" t="s">
        <v>56</v>
      </c>
      <c r="Y63" s="14" t="s">
        <v>56</v>
      </c>
      <c r="Z63" s="14" t="s">
        <v>56</v>
      </c>
      <c r="AA63" s="14" t="s">
        <v>56</v>
      </c>
      <c r="AB63" s="14" t="s">
        <v>56</v>
      </c>
      <c r="AC63" s="14" t="s">
        <v>56</v>
      </c>
      <c r="AD63" s="14" t="s">
        <v>386</v>
      </c>
      <c r="AE63" s="14" t="s">
        <v>56</v>
      </c>
      <c r="AF63" s="14" t="s">
        <v>66</v>
      </c>
      <c r="AG63" s="15" t="s">
        <v>549</v>
      </c>
      <c r="AH63" s="14" t="s">
        <v>56</v>
      </c>
      <c r="AI63" s="14" t="s">
        <v>68</v>
      </c>
      <c r="AJ63" s="14" t="s">
        <v>575</v>
      </c>
      <c r="AK63" s="14" t="s">
        <v>66</v>
      </c>
      <c r="AL63" s="14" t="s">
        <v>576</v>
      </c>
      <c r="AM63" s="14" t="s">
        <v>66</v>
      </c>
      <c r="AN63" s="14" t="s">
        <v>56</v>
      </c>
      <c r="AO63" s="14" t="s">
        <v>577</v>
      </c>
      <c r="AP63" s="62" t="s">
        <v>578</v>
      </c>
      <c r="AQ63" s="14" t="s">
        <v>72</v>
      </c>
      <c r="AR63" s="14" t="s">
        <v>73</v>
      </c>
      <c r="AS63" s="14" t="s">
        <v>140</v>
      </c>
      <c r="AT63" s="14" t="s">
        <v>75</v>
      </c>
      <c r="AU63" s="14" t="s">
        <v>140</v>
      </c>
      <c r="AV63" s="21" t="s">
        <v>66</v>
      </c>
      <c r="AW63" s="14" t="s">
        <v>56</v>
      </c>
      <c r="AX63" s="14" t="s">
        <v>56</v>
      </c>
      <c r="AY63" s="62" t="s">
        <v>161</v>
      </c>
      <c r="AZ63" s="19" t="s">
        <v>78</v>
      </c>
      <c r="BA63" s="19" t="s">
        <v>78</v>
      </c>
    </row>
    <row r="64" spans="1:53" ht="162.6" customHeight="1" x14ac:dyDescent="0.25">
      <c r="A64" s="14" t="s">
        <v>579</v>
      </c>
      <c r="B64" s="14" t="s">
        <v>580</v>
      </c>
      <c r="C64" s="14" t="s">
        <v>509</v>
      </c>
      <c r="D64" s="18" t="s">
        <v>581</v>
      </c>
      <c r="E64" s="14">
        <v>388.03</v>
      </c>
      <c r="F64" s="61">
        <v>23.8292</v>
      </c>
      <c r="G64" s="14">
        <v>388.03</v>
      </c>
      <c r="H64" s="14">
        <v>295.68</v>
      </c>
      <c r="I64" s="14" t="s">
        <v>382</v>
      </c>
      <c r="J64" s="41">
        <f t="shared" si="4"/>
        <v>295.68</v>
      </c>
      <c r="K64" s="41">
        <f t="shared" si="5"/>
        <v>295.68</v>
      </c>
      <c r="L64" s="19">
        <v>0.37</v>
      </c>
      <c r="M64" s="14">
        <v>30</v>
      </c>
      <c r="N64" s="39">
        <f t="shared" si="2"/>
        <v>5588.3519999999999</v>
      </c>
      <c r="O64" s="40">
        <f t="shared" si="3"/>
        <v>5588.3519999999999</v>
      </c>
      <c r="P64" s="14" t="s">
        <v>582</v>
      </c>
      <c r="Q64" s="14" t="s">
        <v>583</v>
      </c>
      <c r="R64" s="14" t="s">
        <v>66</v>
      </c>
      <c r="S64" s="14" t="s">
        <v>584</v>
      </c>
      <c r="T64" s="15" t="s">
        <v>105</v>
      </c>
      <c r="U64" s="19" t="s">
        <v>574</v>
      </c>
      <c r="V64" s="14" t="s">
        <v>66</v>
      </c>
      <c r="W64" s="14" t="s">
        <v>65</v>
      </c>
      <c r="X64" s="14" t="s">
        <v>56</v>
      </c>
      <c r="Y64" s="15" t="s">
        <v>585</v>
      </c>
      <c r="Z64" s="14" t="s">
        <v>56</v>
      </c>
      <c r="AA64" s="14" t="s">
        <v>56</v>
      </c>
      <c r="AB64" s="14" t="s">
        <v>56</v>
      </c>
      <c r="AC64" s="14" t="s">
        <v>56</v>
      </c>
      <c r="AD64" s="14" t="s">
        <v>386</v>
      </c>
      <c r="AE64" s="14" t="s">
        <v>586</v>
      </c>
      <c r="AF64" s="14" t="s">
        <v>66</v>
      </c>
      <c r="AG64" s="15" t="s">
        <v>56</v>
      </c>
      <c r="AH64" s="14" t="s">
        <v>56</v>
      </c>
      <c r="AI64" s="14" t="s">
        <v>68</v>
      </c>
      <c r="AJ64" s="14" t="s">
        <v>515</v>
      </c>
      <c r="AK64" s="14" t="s">
        <v>66</v>
      </c>
      <c r="AL64" s="14" t="s">
        <v>587</v>
      </c>
      <c r="AM64" s="14" t="s">
        <v>66</v>
      </c>
      <c r="AN64" s="14" t="s">
        <v>56</v>
      </c>
      <c r="AO64" s="62" t="s">
        <v>588</v>
      </c>
      <c r="AP64" s="62" t="s">
        <v>589</v>
      </c>
      <c r="AQ64" s="14" t="s">
        <v>72</v>
      </c>
      <c r="AR64" s="14" t="s">
        <v>73</v>
      </c>
      <c r="AS64" s="14" t="s">
        <v>140</v>
      </c>
      <c r="AT64" s="14" t="s">
        <v>75</v>
      </c>
      <c r="AU64" s="14" t="s">
        <v>140</v>
      </c>
      <c r="AV64" s="21" t="s">
        <v>66</v>
      </c>
      <c r="AW64" s="14" t="s">
        <v>56</v>
      </c>
      <c r="AX64" s="14" t="s">
        <v>56</v>
      </c>
      <c r="AY64" s="62" t="s">
        <v>161</v>
      </c>
      <c r="AZ64" s="19" t="s">
        <v>78</v>
      </c>
      <c r="BA64" s="19" t="s">
        <v>78</v>
      </c>
    </row>
    <row r="65" spans="1:53" ht="162.6" customHeight="1" x14ac:dyDescent="0.25">
      <c r="A65" s="14" t="s">
        <v>590</v>
      </c>
      <c r="B65" s="14" t="s">
        <v>591</v>
      </c>
      <c r="C65" s="14" t="s">
        <v>509</v>
      </c>
      <c r="D65" s="18" t="s">
        <v>528</v>
      </c>
      <c r="E65" s="14">
        <v>65.87</v>
      </c>
      <c r="F65" s="61">
        <v>45.815899999999999</v>
      </c>
      <c r="G65" s="14">
        <v>65.87</v>
      </c>
      <c r="H65" s="14">
        <v>35.700000000000003</v>
      </c>
      <c r="I65" s="14" t="s">
        <v>382</v>
      </c>
      <c r="J65" s="41">
        <f t="shared" si="4"/>
        <v>35.700000000000003</v>
      </c>
      <c r="K65" s="41">
        <f t="shared" si="5"/>
        <v>35.700000000000003</v>
      </c>
      <c r="L65" s="19">
        <v>0.37</v>
      </c>
      <c r="M65" s="14">
        <v>30</v>
      </c>
      <c r="N65" s="39">
        <f t="shared" si="2"/>
        <v>674.73000000000013</v>
      </c>
      <c r="O65" s="40">
        <f t="shared" si="3"/>
        <v>674.73000000000013</v>
      </c>
      <c r="P65" s="14" t="s">
        <v>592</v>
      </c>
      <c r="Q65" s="14" t="s">
        <v>593</v>
      </c>
      <c r="R65" s="14" t="s">
        <v>66</v>
      </c>
      <c r="S65" s="14" t="s">
        <v>56</v>
      </c>
      <c r="T65" s="15" t="s">
        <v>105</v>
      </c>
      <c r="U65" s="19" t="s">
        <v>574</v>
      </c>
      <c r="V65" s="14" t="s">
        <v>66</v>
      </c>
      <c r="W65" s="14" t="s">
        <v>65</v>
      </c>
      <c r="X65" s="14" t="s">
        <v>56</v>
      </c>
      <c r="Y65" s="14" t="s">
        <v>56</v>
      </c>
      <c r="Z65" s="14" t="s">
        <v>56</v>
      </c>
      <c r="AA65" s="14" t="s">
        <v>56</v>
      </c>
      <c r="AB65" s="14" t="s">
        <v>56</v>
      </c>
      <c r="AC65" s="14" t="s">
        <v>56</v>
      </c>
      <c r="AD65" s="14" t="s">
        <v>386</v>
      </c>
      <c r="AE65" s="14" t="s">
        <v>56</v>
      </c>
      <c r="AF65" s="14" t="s">
        <v>66</v>
      </c>
      <c r="AG65" s="15" t="s">
        <v>594</v>
      </c>
      <c r="AH65" s="14" t="s">
        <v>56</v>
      </c>
      <c r="AI65" s="14" t="s">
        <v>68</v>
      </c>
      <c r="AJ65" s="14" t="s">
        <v>595</v>
      </c>
      <c r="AK65" s="14" t="s">
        <v>66</v>
      </c>
      <c r="AL65" s="14" t="s">
        <v>596</v>
      </c>
      <c r="AM65" s="14" t="s">
        <v>66</v>
      </c>
      <c r="AN65" s="14" t="s">
        <v>56</v>
      </c>
      <c r="AO65" s="14" t="s">
        <v>597</v>
      </c>
      <c r="AP65" s="62" t="s">
        <v>598</v>
      </c>
      <c r="AQ65" s="14" t="s">
        <v>72</v>
      </c>
      <c r="AR65" s="14" t="s">
        <v>73</v>
      </c>
      <c r="AS65" s="14" t="s">
        <v>140</v>
      </c>
      <c r="AT65" s="14" t="s">
        <v>75</v>
      </c>
      <c r="AU65" s="14" t="s">
        <v>140</v>
      </c>
      <c r="AV65" s="21" t="s">
        <v>66</v>
      </c>
      <c r="AW65" s="14" t="s">
        <v>56</v>
      </c>
      <c r="AX65" s="14" t="s">
        <v>56</v>
      </c>
      <c r="AY65" s="62" t="s">
        <v>161</v>
      </c>
      <c r="AZ65" s="19" t="s">
        <v>78</v>
      </c>
      <c r="BA65" s="19" t="s">
        <v>78</v>
      </c>
    </row>
    <row r="66" spans="1:53" ht="162.6" customHeight="1" x14ac:dyDescent="0.25">
      <c r="A66" s="21" t="s">
        <v>599</v>
      </c>
      <c r="B66" s="19" t="s">
        <v>600</v>
      </c>
      <c r="C66" s="60" t="s">
        <v>601</v>
      </c>
      <c r="D66" s="14" t="s">
        <v>56</v>
      </c>
      <c r="E66" s="41">
        <v>12.86</v>
      </c>
      <c r="F66" s="61">
        <v>13.2075</v>
      </c>
      <c r="G66" s="41">
        <v>12.86</v>
      </c>
      <c r="H66" s="41">
        <v>11.16</v>
      </c>
      <c r="I66" s="14" t="s">
        <v>602</v>
      </c>
      <c r="J66" s="41">
        <f t="shared" si="4"/>
        <v>11.16</v>
      </c>
      <c r="K66" s="41">
        <f t="shared" si="5"/>
        <v>11.16</v>
      </c>
      <c r="L66" s="19">
        <v>0.37</v>
      </c>
      <c r="M66" s="14">
        <v>30</v>
      </c>
      <c r="N66" s="39">
        <f t="shared" si="2"/>
        <v>210.92400000000001</v>
      </c>
      <c r="O66" s="40">
        <f t="shared" si="3"/>
        <v>210.92400000000001</v>
      </c>
      <c r="P66" s="14" t="s">
        <v>60</v>
      </c>
      <c r="Q66" s="14" t="s">
        <v>157</v>
      </c>
      <c r="R66" s="14" t="s">
        <v>56</v>
      </c>
      <c r="S66" s="19" t="s">
        <v>56</v>
      </c>
      <c r="T66" s="15" t="s">
        <v>603</v>
      </c>
      <c r="U66" s="14" t="s">
        <v>604</v>
      </c>
      <c r="V66" s="19" t="s">
        <v>66</v>
      </c>
      <c r="W66" s="14" t="s">
        <v>65</v>
      </c>
      <c r="X66" s="14" t="s">
        <v>56</v>
      </c>
      <c r="Y66" s="14" t="s">
        <v>56</v>
      </c>
      <c r="Z66" s="14" t="s">
        <v>56</v>
      </c>
      <c r="AA66" s="14" t="s">
        <v>56</v>
      </c>
      <c r="AB66" s="14" t="s">
        <v>56</v>
      </c>
      <c r="AC66" s="14" t="s">
        <v>56</v>
      </c>
      <c r="AD66" s="14" t="s">
        <v>386</v>
      </c>
      <c r="AE66" s="14" t="s">
        <v>56</v>
      </c>
      <c r="AF66" s="14" t="s">
        <v>66</v>
      </c>
      <c r="AG66" s="15" t="s">
        <v>56</v>
      </c>
      <c r="AH66" s="14" t="s">
        <v>90</v>
      </c>
      <c r="AI66" s="14" t="s">
        <v>68</v>
      </c>
      <c r="AJ66" s="14" t="s">
        <v>605</v>
      </c>
      <c r="AK66" s="14" t="s">
        <v>66</v>
      </c>
      <c r="AL66" s="14" t="s">
        <v>56</v>
      </c>
      <c r="AM66" s="14" t="s">
        <v>66</v>
      </c>
      <c r="AN66" s="14" t="s">
        <v>56</v>
      </c>
      <c r="AO66" s="19" t="s">
        <v>606</v>
      </c>
      <c r="AP66" s="19" t="s">
        <v>607</v>
      </c>
      <c r="AQ66" s="14" t="s">
        <v>72</v>
      </c>
      <c r="AR66" s="14" t="s">
        <v>89</v>
      </c>
      <c r="AS66" s="14" t="s">
        <v>74</v>
      </c>
      <c r="AT66" s="14" t="s">
        <v>75</v>
      </c>
      <c r="AU66" s="14" t="s">
        <v>101</v>
      </c>
      <c r="AV66" s="14" t="s">
        <v>66</v>
      </c>
      <c r="AW66" s="14" t="s">
        <v>66</v>
      </c>
      <c r="AX66" s="14" t="s">
        <v>66</v>
      </c>
      <c r="AY66" s="62" t="s">
        <v>120</v>
      </c>
      <c r="AZ66" s="19" t="s">
        <v>121</v>
      </c>
      <c r="BA66" s="19" t="s">
        <v>92</v>
      </c>
    </row>
    <row r="67" spans="1:53" ht="162.6" customHeight="1" x14ac:dyDescent="0.25">
      <c r="A67" s="21" t="s">
        <v>608</v>
      </c>
      <c r="B67" s="19" t="s">
        <v>609</v>
      </c>
      <c r="C67" s="60" t="s">
        <v>601</v>
      </c>
      <c r="D67" s="14" t="s">
        <v>56</v>
      </c>
      <c r="E67" s="41">
        <v>7.07</v>
      </c>
      <c r="F67" s="63">
        <v>0</v>
      </c>
      <c r="G67" s="41">
        <v>7.07</v>
      </c>
      <c r="H67" s="41">
        <v>6.37</v>
      </c>
      <c r="I67" s="14" t="s">
        <v>382</v>
      </c>
      <c r="J67" s="41">
        <f t="shared" si="4"/>
        <v>6.37</v>
      </c>
      <c r="K67" s="41">
        <f t="shared" si="5"/>
        <v>6.37</v>
      </c>
      <c r="L67" s="19">
        <v>0.37</v>
      </c>
      <c r="M67" s="14">
        <v>30</v>
      </c>
      <c r="N67" s="39">
        <f t="shared" si="2"/>
        <v>120.39299999999999</v>
      </c>
      <c r="O67" s="42">
        <f t="shared" si="3"/>
        <v>120.39299999999999</v>
      </c>
      <c r="P67" s="14" t="s">
        <v>60</v>
      </c>
      <c r="Q67" s="14" t="s">
        <v>157</v>
      </c>
      <c r="R67" s="14" t="s">
        <v>56</v>
      </c>
      <c r="S67" s="19" t="s">
        <v>56</v>
      </c>
      <c r="T67" s="15" t="s">
        <v>610</v>
      </c>
      <c r="U67" s="14" t="s">
        <v>611</v>
      </c>
      <c r="V67" s="19" t="s">
        <v>90</v>
      </c>
      <c r="W67" s="14" t="s">
        <v>65</v>
      </c>
      <c r="X67" s="14" t="s">
        <v>56</v>
      </c>
      <c r="Y67" s="14" t="s">
        <v>56</v>
      </c>
      <c r="Z67" s="14" t="s">
        <v>612</v>
      </c>
      <c r="AA67" s="14" t="s">
        <v>56</v>
      </c>
      <c r="AB67" s="14" t="s">
        <v>56</v>
      </c>
      <c r="AC67" s="14" t="s">
        <v>56</v>
      </c>
      <c r="AD67" s="14" t="s">
        <v>386</v>
      </c>
      <c r="AE67" s="14" t="s">
        <v>56</v>
      </c>
      <c r="AF67" s="14" t="s">
        <v>66</v>
      </c>
      <c r="AG67" s="15" t="s">
        <v>56</v>
      </c>
      <c r="AH67" s="14" t="s">
        <v>56</v>
      </c>
      <c r="AI67" s="14" t="s">
        <v>68</v>
      </c>
      <c r="AJ67" s="14" t="s">
        <v>605</v>
      </c>
      <c r="AK67" s="14" t="s">
        <v>66</v>
      </c>
      <c r="AL67" s="14" t="s">
        <v>56</v>
      </c>
      <c r="AM67" s="14" t="s">
        <v>66</v>
      </c>
      <c r="AN67" s="14" t="s">
        <v>56</v>
      </c>
      <c r="AO67" s="19" t="s">
        <v>613</v>
      </c>
      <c r="AP67" s="19" t="s">
        <v>614</v>
      </c>
      <c r="AQ67" s="14" t="s">
        <v>72</v>
      </c>
      <c r="AR67" s="14" t="s">
        <v>89</v>
      </c>
      <c r="AS67" s="14" t="s">
        <v>74</v>
      </c>
      <c r="AT67" s="14" t="s">
        <v>75</v>
      </c>
      <c r="AU67" s="14" t="s">
        <v>101</v>
      </c>
      <c r="AV67" s="14" t="s">
        <v>66</v>
      </c>
      <c r="AW67" s="14" t="s">
        <v>66</v>
      </c>
      <c r="AX67" s="14" t="s">
        <v>66</v>
      </c>
      <c r="AY67" s="14" t="s">
        <v>615</v>
      </c>
      <c r="AZ67" s="19" t="s">
        <v>121</v>
      </c>
      <c r="BA67" s="19" t="s">
        <v>92</v>
      </c>
    </row>
    <row r="68" spans="1:53" ht="162.6" customHeight="1" x14ac:dyDescent="0.25">
      <c r="A68" s="21" t="s">
        <v>616</v>
      </c>
      <c r="B68" s="19" t="s">
        <v>617</v>
      </c>
      <c r="C68" s="60" t="s">
        <v>601</v>
      </c>
      <c r="D68" s="14" t="s">
        <v>56</v>
      </c>
      <c r="E68" s="41">
        <v>0.98</v>
      </c>
      <c r="F68" s="63">
        <v>0</v>
      </c>
      <c r="G68" s="41">
        <v>0.98</v>
      </c>
      <c r="H68" s="41">
        <v>0.98</v>
      </c>
      <c r="I68" s="14" t="s">
        <v>58</v>
      </c>
      <c r="J68" s="41">
        <f t="shared" si="4"/>
        <v>0.98</v>
      </c>
      <c r="K68" s="41">
        <f t="shared" si="5"/>
        <v>0.98</v>
      </c>
      <c r="L68" s="19">
        <v>0.17</v>
      </c>
      <c r="M68" s="14">
        <v>30</v>
      </c>
      <c r="N68" s="39">
        <f t="shared" ref="N68:N99" si="6">K68*(1-L68)*M68</f>
        <v>24.401999999999997</v>
      </c>
      <c r="O68" s="40">
        <f t="shared" ref="O68:O85" si="7">(N68)</f>
        <v>24.401999999999997</v>
      </c>
      <c r="P68" s="14" t="s">
        <v>618</v>
      </c>
      <c r="Q68" s="14" t="s">
        <v>157</v>
      </c>
      <c r="R68" s="14" t="s">
        <v>56</v>
      </c>
      <c r="S68" s="19" t="s">
        <v>56</v>
      </c>
      <c r="T68" s="21" t="s">
        <v>619</v>
      </c>
      <c r="U68" s="14" t="s">
        <v>611</v>
      </c>
      <c r="V68" s="19" t="s">
        <v>56</v>
      </c>
      <c r="W68" s="14" t="s">
        <v>65</v>
      </c>
      <c r="X68" s="14" t="s">
        <v>56</v>
      </c>
      <c r="Y68" s="14" t="s">
        <v>56</v>
      </c>
      <c r="Z68" s="14" t="s">
        <v>620</v>
      </c>
      <c r="AA68" s="14" t="s">
        <v>56</v>
      </c>
      <c r="AB68" s="14" t="s">
        <v>56</v>
      </c>
      <c r="AC68" s="14" t="s">
        <v>56</v>
      </c>
      <c r="AD68" s="14" t="s">
        <v>386</v>
      </c>
      <c r="AE68" s="14" t="s">
        <v>56</v>
      </c>
      <c r="AF68" s="14" t="s">
        <v>56</v>
      </c>
      <c r="AG68" s="15" t="s">
        <v>56</v>
      </c>
      <c r="AH68" s="14" t="s">
        <v>56</v>
      </c>
      <c r="AI68" s="14" t="s">
        <v>68</v>
      </c>
      <c r="AJ68" s="18" t="s">
        <v>621</v>
      </c>
      <c r="AK68" s="14" t="s">
        <v>56</v>
      </c>
      <c r="AL68" s="14" t="s">
        <v>56</v>
      </c>
      <c r="AM68" s="14" t="s">
        <v>56</v>
      </c>
      <c r="AN68" s="14" t="s">
        <v>56</v>
      </c>
      <c r="AO68" s="19" t="s">
        <v>622</v>
      </c>
      <c r="AP68" s="19" t="s">
        <v>623</v>
      </c>
      <c r="AQ68" s="14" t="s">
        <v>72</v>
      </c>
      <c r="AR68" s="14" t="s">
        <v>89</v>
      </c>
      <c r="AS68" s="14" t="s">
        <v>74</v>
      </c>
      <c r="AT68" s="14" t="s">
        <v>75</v>
      </c>
      <c r="AU68" s="14" t="s">
        <v>101</v>
      </c>
      <c r="AV68" s="14" t="s">
        <v>66</v>
      </c>
      <c r="AW68" s="14" t="s">
        <v>66</v>
      </c>
      <c r="AX68" s="14" t="s">
        <v>66</v>
      </c>
      <c r="AY68" s="14" t="s">
        <v>305</v>
      </c>
      <c r="AZ68" s="19" t="s">
        <v>121</v>
      </c>
      <c r="BA68" s="19" t="s">
        <v>92</v>
      </c>
    </row>
    <row r="69" spans="1:53" ht="162.6" customHeight="1" x14ac:dyDescent="0.25">
      <c r="A69" s="21" t="s">
        <v>624</v>
      </c>
      <c r="B69" s="19" t="s">
        <v>625</v>
      </c>
      <c r="C69" s="60" t="s">
        <v>601</v>
      </c>
      <c r="D69" s="19" t="s">
        <v>56</v>
      </c>
      <c r="E69" s="41">
        <v>0.63</v>
      </c>
      <c r="F69" s="63">
        <v>0</v>
      </c>
      <c r="G69" s="41">
        <v>0.63</v>
      </c>
      <c r="H69" s="41">
        <v>0.63</v>
      </c>
      <c r="I69" s="14" t="s">
        <v>382</v>
      </c>
      <c r="J69" s="41">
        <f t="shared" si="4"/>
        <v>0.63</v>
      </c>
      <c r="K69" s="41">
        <f t="shared" si="5"/>
        <v>0.63</v>
      </c>
      <c r="L69" s="19">
        <v>0.17</v>
      </c>
      <c r="M69" s="14">
        <v>30</v>
      </c>
      <c r="N69" s="39">
        <f t="shared" si="6"/>
        <v>15.687000000000001</v>
      </c>
      <c r="O69" s="40">
        <f t="shared" si="7"/>
        <v>15.687000000000001</v>
      </c>
      <c r="P69" s="14" t="s">
        <v>626</v>
      </c>
      <c r="Q69" s="14" t="s">
        <v>157</v>
      </c>
      <c r="R69" s="14" t="s">
        <v>56</v>
      </c>
      <c r="S69" s="19" t="s">
        <v>56</v>
      </c>
      <c r="T69" s="15" t="s">
        <v>82</v>
      </c>
      <c r="U69" s="14" t="s">
        <v>611</v>
      </c>
      <c r="V69" s="19" t="s">
        <v>56</v>
      </c>
      <c r="W69" s="14" t="s">
        <v>65</v>
      </c>
      <c r="X69" s="14" t="s">
        <v>76</v>
      </c>
      <c r="Y69" s="14" t="s">
        <v>56</v>
      </c>
      <c r="Z69" s="14" t="s">
        <v>56</v>
      </c>
      <c r="AA69" s="14" t="s">
        <v>56</v>
      </c>
      <c r="AB69" s="14" t="s">
        <v>56</v>
      </c>
      <c r="AC69" s="14" t="s">
        <v>56</v>
      </c>
      <c r="AD69" s="14" t="s">
        <v>386</v>
      </c>
      <c r="AE69" s="14" t="s">
        <v>56</v>
      </c>
      <c r="AF69" s="14" t="s">
        <v>56</v>
      </c>
      <c r="AG69" s="15" t="s">
        <v>56</v>
      </c>
      <c r="AH69" s="14" t="s">
        <v>56</v>
      </c>
      <c r="AI69" s="14" t="s">
        <v>367</v>
      </c>
      <c r="AJ69" s="14" t="s">
        <v>627</v>
      </c>
      <c r="AK69" s="14" t="s">
        <v>56</v>
      </c>
      <c r="AL69" s="14" t="s">
        <v>56</v>
      </c>
      <c r="AM69" s="14" t="s">
        <v>56</v>
      </c>
      <c r="AN69" s="14" t="s">
        <v>56</v>
      </c>
      <c r="AO69" s="19" t="s">
        <v>628</v>
      </c>
      <c r="AP69" s="19" t="s">
        <v>88</v>
      </c>
      <c r="AQ69" s="14" t="s">
        <v>72</v>
      </c>
      <c r="AR69" s="14" t="s">
        <v>100</v>
      </c>
      <c r="AS69" s="14" t="s">
        <v>101</v>
      </c>
      <c r="AT69" s="14" t="s">
        <v>100</v>
      </c>
      <c r="AU69" s="14" t="s">
        <v>101</v>
      </c>
      <c r="AV69" s="14" t="s">
        <v>76</v>
      </c>
      <c r="AW69" s="14" t="s">
        <v>56</v>
      </c>
      <c r="AX69" s="14" t="s">
        <v>56</v>
      </c>
      <c r="AY69" s="62" t="s">
        <v>91</v>
      </c>
      <c r="AZ69" s="19" t="s">
        <v>92</v>
      </c>
      <c r="BA69" s="19" t="s">
        <v>92</v>
      </c>
    </row>
    <row r="70" spans="1:53" ht="162.6" customHeight="1" x14ac:dyDescent="0.25">
      <c r="A70" s="15" t="s">
        <v>629</v>
      </c>
      <c r="B70" s="19" t="s">
        <v>630</v>
      </c>
      <c r="C70" s="19" t="s">
        <v>631</v>
      </c>
      <c r="D70" s="14" t="s">
        <v>56</v>
      </c>
      <c r="E70" s="20" t="s">
        <v>632</v>
      </c>
      <c r="F70" s="61">
        <v>0</v>
      </c>
      <c r="G70" s="20">
        <v>3.51</v>
      </c>
      <c r="H70" s="20">
        <v>3.51</v>
      </c>
      <c r="I70" s="19" t="s">
        <v>382</v>
      </c>
      <c r="J70" s="41">
        <f t="shared" si="4"/>
        <v>3.51</v>
      </c>
      <c r="K70" s="41">
        <f t="shared" si="5"/>
        <v>3.51</v>
      </c>
      <c r="L70" s="19">
        <v>0.37</v>
      </c>
      <c r="M70" s="14">
        <v>30</v>
      </c>
      <c r="N70" s="39">
        <f t="shared" si="6"/>
        <v>66.338999999999999</v>
      </c>
      <c r="O70" s="40">
        <f t="shared" si="7"/>
        <v>66.338999999999999</v>
      </c>
      <c r="P70" s="14" t="s">
        <v>60</v>
      </c>
      <c r="Q70" s="14" t="s">
        <v>157</v>
      </c>
      <c r="R70" s="19" t="s">
        <v>56</v>
      </c>
      <c r="S70" s="19" t="s">
        <v>56</v>
      </c>
      <c r="T70" s="23" t="s">
        <v>82</v>
      </c>
      <c r="U70" s="14" t="s">
        <v>611</v>
      </c>
      <c r="V70" s="19" t="s">
        <v>56</v>
      </c>
      <c r="W70" s="19" t="s">
        <v>65</v>
      </c>
      <c r="X70" s="19" t="s">
        <v>66</v>
      </c>
      <c r="Y70" s="19" t="s">
        <v>56</v>
      </c>
      <c r="Z70" s="19" t="s">
        <v>56</v>
      </c>
      <c r="AA70" s="14" t="s">
        <v>56</v>
      </c>
      <c r="AB70" s="19" t="s">
        <v>56</v>
      </c>
      <c r="AC70" s="14" t="s">
        <v>56</v>
      </c>
      <c r="AD70" s="14" t="s">
        <v>386</v>
      </c>
      <c r="AE70" s="14" t="s">
        <v>56</v>
      </c>
      <c r="AF70" s="14" t="s">
        <v>56</v>
      </c>
      <c r="AG70" s="15" t="s">
        <v>56</v>
      </c>
      <c r="AH70" s="14" t="s">
        <v>56</v>
      </c>
      <c r="AI70" s="14" t="s">
        <v>68</v>
      </c>
      <c r="AJ70" s="14" t="s">
        <v>633</v>
      </c>
      <c r="AK70" s="14" t="s">
        <v>56</v>
      </c>
      <c r="AL70" s="14" t="s">
        <v>56</v>
      </c>
      <c r="AM70" s="14" t="s">
        <v>56</v>
      </c>
      <c r="AN70" s="14" t="s">
        <v>56</v>
      </c>
      <c r="AO70" s="19" t="s">
        <v>634</v>
      </c>
      <c r="AP70" s="19" t="s">
        <v>88</v>
      </c>
      <c r="AQ70" s="14" t="s">
        <v>72</v>
      </c>
      <c r="AR70" s="14" t="s">
        <v>100</v>
      </c>
      <c r="AS70" s="14" t="s">
        <v>101</v>
      </c>
      <c r="AT70" s="14" t="s">
        <v>100</v>
      </c>
      <c r="AU70" s="14" t="s">
        <v>101</v>
      </c>
      <c r="AV70" s="14" t="s">
        <v>76</v>
      </c>
      <c r="AW70" s="14" t="s">
        <v>56</v>
      </c>
      <c r="AX70" s="14" t="s">
        <v>56</v>
      </c>
      <c r="AY70" s="62" t="s">
        <v>91</v>
      </c>
      <c r="AZ70" s="19" t="s">
        <v>92</v>
      </c>
      <c r="BA70" s="19" t="s">
        <v>92</v>
      </c>
    </row>
    <row r="71" spans="1:53" s="30" customFormat="1" ht="162.6" customHeight="1" x14ac:dyDescent="0.25">
      <c r="A71" s="15" t="s">
        <v>635</v>
      </c>
      <c r="B71" s="23" t="s">
        <v>636</v>
      </c>
      <c r="C71" s="23" t="s">
        <v>631</v>
      </c>
      <c r="D71" s="18" t="s">
        <v>56</v>
      </c>
      <c r="E71" s="44">
        <v>2</v>
      </c>
      <c r="F71" s="61">
        <v>0.91611299999999996</v>
      </c>
      <c r="G71" s="44">
        <v>2</v>
      </c>
      <c r="H71" s="44">
        <v>1.98</v>
      </c>
      <c r="I71" s="19" t="s">
        <v>382</v>
      </c>
      <c r="J71" s="20" t="s">
        <v>59</v>
      </c>
      <c r="K71" s="41">
        <f t="shared" si="5"/>
        <v>1.98</v>
      </c>
      <c r="L71" s="19">
        <v>0.17</v>
      </c>
      <c r="M71" s="14">
        <v>30</v>
      </c>
      <c r="N71" s="39">
        <f t="shared" si="6"/>
        <v>49.302</v>
      </c>
      <c r="O71" s="40">
        <f t="shared" si="7"/>
        <v>49.302</v>
      </c>
      <c r="P71" s="14" t="s">
        <v>60</v>
      </c>
      <c r="Q71" s="15" t="s">
        <v>61</v>
      </c>
      <c r="R71" s="23" t="s">
        <v>66</v>
      </c>
      <c r="S71" s="23" t="s">
        <v>56</v>
      </c>
      <c r="T71" s="23" t="s">
        <v>82</v>
      </c>
      <c r="U71" s="14" t="s">
        <v>637</v>
      </c>
      <c r="V71" s="23" t="s">
        <v>66</v>
      </c>
      <c r="W71" s="23" t="s">
        <v>65</v>
      </c>
      <c r="X71" s="23" t="s">
        <v>76</v>
      </c>
      <c r="Y71" s="23" t="s">
        <v>56</v>
      </c>
      <c r="Z71" s="23" t="s">
        <v>638</v>
      </c>
      <c r="AA71" s="23" t="s">
        <v>56</v>
      </c>
      <c r="AB71" s="23" t="s">
        <v>56</v>
      </c>
      <c r="AC71" s="15" t="s">
        <v>56</v>
      </c>
      <c r="AD71" s="14" t="s">
        <v>386</v>
      </c>
      <c r="AE71" s="15" t="s">
        <v>56</v>
      </c>
      <c r="AF71" s="14" t="s">
        <v>56</v>
      </c>
      <c r="AG71" s="15" t="s">
        <v>56</v>
      </c>
      <c r="AH71" s="15" t="s">
        <v>56</v>
      </c>
      <c r="AI71" s="15" t="s">
        <v>68</v>
      </c>
      <c r="AJ71" s="21" t="s">
        <v>639</v>
      </c>
      <c r="AK71" s="15" t="s">
        <v>56</v>
      </c>
      <c r="AL71" s="15" t="s">
        <v>56</v>
      </c>
      <c r="AM71" s="15" t="s">
        <v>76</v>
      </c>
      <c r="AN71" s="15" t="s">
        <v>56</v>
      </c>
      <c r="AO71" s="15" t="s">
        <v>640</v>
      </c>
      <c r="AP71" s="23" t="s">
        <v>88</v>
      </c>
      <c r="AQ71" s="15" t="s">
        <v>72</v>
      </c>
      <c r="AR71" s="14" t="s">
        <v>100</v>
      </c>
      <c r="AS71" s="14" t="s">
        <v>101</v>
      </c>
      <c r="AT71" s="15" t="s">
        <v>100</v>
      </c>
      <c r="AU71" s="15" t="s">
        <v>101</v>
      </c>
      <c r="AV71" s="21" t="s">
        <v>66</v>
      </c>
      <c r="AW71" s="14" t="s">
        <v>56</v>
      </c>
      <c r="AX71" s="14" t="s">
        <v>56</v>
      </c>
      <c r="AY71" s="62" t="s">
        <v>91</v>
      </c>
      <c r="AZ71" s="19" t="s">
        <v>92</v>
      </c>
      <c r="BA71" s="19" t="s">
        <v>92</v>
      </c>
    </row>
    <row r="72" spans="1:53" ht="162.6" customHeight="1" x14ac:dyDescent="0.25">
      <c r="A72" s="15" t="s">
        <v>641</v>
      </c>
      <c r="B72" s="14" t="s">
        <v>642</v>
      </c>
      <c r="C72" s="14" t="s">
        <v>601</v>
      </c>
      <c r="D72" s="14" t="s">
        <v>56</v>
      </c>
      <c r="E72" s="20">
        <v>15.5</v>
      </c>
      <c r="F72" s="61">
        <v>0</v>
      </c>
      <c r="G72" s="20">
        <v>15.5</v>
      </c>
      <c r="H72" s="20">
        <v>15.5</v>
      </c>
      <c r="I72" s="14" t="s">
        <v>643</v>
      </c>
      <c r="J72" s="41">
        <f t="shared" si="4"/>
        <v>15.5</v>
      </c>
      <c r="K72" s="41">
        <f t="shared" si="5"/>
        <v>15.5</v>
      </c>
      <c r="L72" s="19">
        <v>0.37</v>
      </c>
      <c r="M72" s="14">
        <v>30</v>
      </c>
      <c r="N72" s="39">
        <f t="shared" si="6"/>
        <v>292.95000000000005</v>
      </c>
      <c r="O72" s="40">
        <f t="shared" si="7"/>
        <v>292.95000000000005</v>
      </c>
      <c r="P72" s="14" t="s">
        <v>60</v>
      </c>
      <c r="Q72" s="14" t="s">
        <v>157</v>
      </c>
      <c r="R72" s="14" t="s">
        <v>56</v>
      </c>
      <c r="S72" s="14" t="s">
        <v>66</v>
      </c>
      <c r="T72" s="23" t="s">
        <v>82</v>
      </c>
      <c r="U72" s="14" t="s">
        <v>611</v>
      </c>
      <c r="V72" s="14" t="s">
        <v>56</v>
      </c>
      <c r="W72" s="14" t="s">
        <v>65</v>
      </c>
      <c r="X72" s="14" t="s">
        <v>66</v>
      </c>
      <c r="Y72" s="14" t="s">
        <v>56</v>
      </c>
      <c r="Z72" s="14" t="s">
        <v>644</v>
      </c>
      <c r="AA72" s="14" t="s">
        <v>56</v>
      </c>
      <c r="AB72" s="14" t="s">
        <v>56</v>
      </c>
      <c r="AC72" s="14" t="s">
        <v>56</v>
      </c>
      <c r="AD72" s="14" t="s">
        <v>386</v>
      </c>
      <c r="AE72" s="14" t="s">
        <v>645</v>
      </c>
      <c r="AF72" s="14" t="s">
        <v>56</v>
      </c>
      <c r="AG72" s="15" t="s">
        <v>646</v>
      </c>
      <c r="AH72" s="14" t="s">
        <v>56</v>
      </c>
      <c r="AI72" s="14" t="s">
        <v>367</v>
      </c>
      <c r="AJ72" s="18" t="s">
        <v>647</v>
      </c>
      <c r="AK72" s="14" t="s">
        <v>56</v>
      </c>
      <c r="AL72" s="14" t="s">
        <v>56</v>
      </c>
      <c r="AM72" s="14" t="s">
        <v>66</v>
      </c>
      <c r="AN72" s="14" t="s">
        <v>56</v>
      </c>
      <c r="AO72" s="14" t="s">
        <v>648</v>
      </c>
      <c r="AP72" s="19" t="s">
        <v>88</v>
      </c>
      <c r="AQ72" s="14" t="s">
        <v>72</v>
      </c>
      <c r="AR72" s="14" t="s">
        <v>100</v>
      </c>
      <c r="AS72" s="14" t="s">
        <v>101</v>
      </c>
      <c r="AT72" s="14" t="s">
        <v>100</v>
      </c>
      <c r="AU72" s="14" t="s">
        <v>101</v>
      </c>
      <c r="AV72" s="14" t="s">
        <v>76</v>
      </c>
      <c r="AW72" s="14" t="s">
        <v>56</v>
      </c>
      <c r="AX72" s="14" t="s">
        <v>56</v>
      </c>
      <c r="AY72" s="62" t="s">
        <v>91</v>
      </c>
      <c r="AZ72" s="19" t="s">
        <v>92</v>
      </c>
      <c r="BA72" s="19" t="s">
        <v>92</v>
      </c>
    </row>
    <row r="73" spans="1:53" ht="162.6" customHeight="1" x14ac:dyDescent="0.25">
      <c r="A73" s="15" t="s">
        <v>649</v>
      </c>
      <c r="B73" s="14" t="s">
        <v>650</v>
      </c>
      <c r="C73" s="14" t="s">
        <v>601</v>
      </c>
      <c r="D73" s="14" t="s">
        <v>651</v>
      </c>
      <c r="E73" s="20">
        <v>2.8</v>
      </c>
      <c r="F73" s="61">
        <v>0</v>
      </c>
      <c r="G73" s="20">
        <v>2.8</v>
      </c>
      <c r="H73" s="20">
        <v>2.8</v>
      </c>
      <c r="I73" s="14" t="s">
        <v>382</v>
      </c>
      <c r="J73" s="41">
        <f t="shared" si="4"/>
        <v>2.8</v>
      </c>
      <c r="K73" s="41">
        <f t="shared" si="5"/>
        <v>2.8</v>
      </c>
      <c r="L73" s="19">
        <v>0.37</v>
      </c>
      <c r="M73" s="14">
        <v>30</v>
      </c>
      <c r="N73" s="39">
        <f t="shared" si="6"/>
        <v>52.919999999999995</v>
      </c>
      <c r="O73" s="40">
        <f t="shared" si="7"/>
        <v>52.919999999999995</v>
      </c>
      <c r="P73" s="14" t="s">
        <v>60</v>
      </c>
      <c r="Q73" s="14" t="s">
        <v>157</v>
      </c>
      <c r="R73" s="14" t="s">
        <v>56</v>
      </c>
      <c r="S73" s="14" t="s">
        <v>56</v>
      </c>
      <c r="T73" s="23" t="s">
        <v>82</v>
      </c>
      <c r="U73" s="14" t="s">
        <v>611</v>
      </c>
      <c r="V73" s="14" t="s">
        <v>56</v>
      </c>
      <c r="W73" s="14" t="s">
        <v>652</v>
      </c>
      <c r="X73" s="14" t="s">
        <v>66</v>
      </c>
      <c r="Y73" s="14" t="s">
        <v>56</v>
      </c>
      <c r="Z73" s="14" t="s">
        <v>653</v>
      </c>
      <c r="AA73" s="14" t="s">
        <v>56</v>
      </c>
      <c r="AB73" s="14" t="s">
        <v>56</v>
      </c>
      <c r="AC73" s="14" t="s">
        <v>56</v>
      </c>
      <c r="AD73" s="14" t="s">
        <v>386</v>
      </c>
      <c r="AE73" s="14" t="s">
        <v>56</v>
      </c>
      <c r="AF73" s="14" t="s">
        <v>56</v>
      </c>
      <c r="AG73" s="15" t="s">
        <v>56</v>
      </c>
      <c r="AH73" s="14" t="s">
        <v>56</v>
      </c>
      <c r="AI73" s="14" t="s">
        <v>367</v>
      </c>
      <c r="AJ73" s="18" t="s">
        <v>654</v>
      </c>
      <c r="AK73" s="14" t="s">
        <v>56</v>
      </c>
      <c r="AL73" s="14" t="s">
        <v>56</v>
      </c>
      <c r="AM73" s="14" t="s">
        <v>66</v>
      </c>
      <c r="AN73" s="14" t="s">
        <v>56</v>
      </c>
      <c r="AO73" s="14" t="s">
        <v>655</v>
      </c>
      <c r="AP73" s="19" t="s">
        <v>88</v>
      </c>
      <c r="AQ73" s="14" t="s">
        <v>72</v>
      </c>
      <c r="AR73" s="14" t="s">
        <v>100</v>
      </c>
      <c r="AS73" s="14" t="s">
        <v>101</v>
      </c>
      <c r="AT73" s="14" t="s">
        <v>100</v>
      </c>
      <c r="AU73" s="14" t="s">
        <v>101</v>
      </c>
      <c r="AV73" s="14" t="s">
        <v>76</v>
      </c>
      <c r="AW73" s="14" t="s">
        <v>56</v>
      </c>
      <c r="AX73" s="14" t="s">
        <v>56</v>
      </c>
      <c r="AY73" s="62" t="s">
        <v>91</v>
      </c>
      <c r="AZ73" s="19" t="s">
        <v>92</v>
      </c>
      <c r="BA73" s="19" t="s">
        <v>92</v>
      </c>
    </row>
    <row r="74" spans="1:53" ht="162.6" customHeight="1" x14ac:dyDescent="0.25">
      <c r="A74" s="19" t="s">
        <v>656</v>
      </c>
      <c r="B74" s="14" t="s">
        <v>657</v>
      </c>
      <c r="C74" s="14" t="s">
        <v>601</v>
      </c>
      <c r="D74" s="19" t="s">
        <v>56</v>
      </c>
      <c r="E74" s="14">
        <v>21.4</v>
      </c>
      <c r="F74" s="61">
        <v>1.4032800000000001</v>
      </c>
      <c r="G74" s="20">
        <v>21.4</v>
      </c>
      <c r="H74" s="20">
        <v>21.1</v>
      </c>
      <c r="I74" s="14" t="s">
        <v>382</v>
      </c>
      <c r="J74" s="41">
        <f t="shared" si="4"/>
        <v>21.1</v>
      </c>
      <c r="K74" s="41">
        <f t="shared" si="5"/>
        <v>21.1</v>
      </c>
      <c r="L74" s="19">
        <v>0.37</v>
      </c>
      <c r="M74" s="14">
        <v>30</v>
      </c>
      <c r="N74" s="39">
        <f t="shared" si="6"/>
        <v>398.79</v>
      </c>
      <c r="O74" s="40">
        <f t="shared" si="7"/>
        <v>398.79</v>
      </c>
      <c r="P74" s="15" t="s">
        <v>60</v>
      </c>
      <c r="Q74" s="15" t="s">
        <v>658</v>
      </c>
      <c r="R74" s="14" t="s">
        <v>56</v>
      </c>
      <c r="S74" s="14" t="s">
        <v>56</v>
      </c>
      <c r="T74" s="15" t="s">
        <v>105</v>
      </c>
      <c r="U74" s="23" t="s">
        <v>437</v>
      </c>
      <c r="V74" s="14" t="s">
        <v>66</v>
      </c>
      <c r="W74" s="14" t="s">
        <v>65</v>
      </c>
      <c r="X74" s="14" t="s">
        <v>76</v>
      </c>
      <c r="Y74" s="14" t="s">
        <v>56</v>
      </c>
      <c r="Z74" s="14" t="s">
        <v>56</v>
      </c>
      <c r="AA74" s="14" t="s">
        <v>56</v>
      </c>
      <c r="AB74" s="14" t="s">
        <v>56</v>
      </c>
      <c r="AC74" s="14" t="s">
        <v>56</v>
      </c>
      <c r="AD74" s="14" t="s">
        <v>386</v>
      </c>
      <c r="AE74" s="14" t="s">
        <v>659</v>
      </c>
      <c r="AF74" s="14" t="s">
        <v>66</v>
      </c>
      <c r="AG74" s="15" t="s">
        <v>660</v>
      </c>
      <c r="AH74" s="14" t="s">
        <v>90</v>
      </c>
      <c r="AI74" s="14" t="s">
        <v>367</v>
      </c>
      <c r="AJ74" s="18" t="s">
        <v>661</v>
      </c>
      <c r="AK74" s="14" t="s">
        <v>66</v>
      </c>
      <c r="AL74" s="14" t="s">
        <v>56</v>
      </c>
      <c r="AM74" s="14" t="s">
        <v>76</v>
      </c>
      <c r="AN74" s="14" t="s">
        <v>56</v>
      </c>
      <c r="AO74" s="14" t="s">
        <v>662</v>
      </c>
      <c r="AP74" s="19" t="s">
        <v>88</v>
      </c>
      <c r="AQ74" s="14" t="s">
        <v>72</v>
      </c>
      <c r="AR74" s="14" t="s">
        <v>100</v>
      </c>
      <c r="AS74" s="14" t="s">
        <v>101</v>
      </c>
      <c r="AT74" s="14" t="s">
        <v>100</v>
      </c>
      <c r="AU74" s="14" t="s">
        <v>101</v>
      </c>
      <c r="AV74" s="14" t="s">
        <v>76</v>
      </c>
      <c r="AW74" s="14" t="s">
        <v>56</v>
      </c>
      <c r="AX74" s="14" t="s">
        <v>56</v>
      </c>
      <c r="AY74" s="62" t="s">
        <v>91</v>
      </c>
      <c r="AZ74" s="19" t="s">
        <v>92</v>
      </c>
      <c r="BA74" s="19" t="s">
        <v>92</v>
      </c>
    </row>
    <row r="75" spans="1:53" ht="162.6" customHeight="1" x14ac:dyDescent="0.25">
      <c r="A75" s="14" t="s">
        <v>663</v>
      </c>
      <c r="B75" s="14" t="s">
        <v>664</v>
      </c>
      <c r="C75" s="14" t="s">
        <v>601</v>
      </c>
      <c r="D75" s="19" t="s">
        <v>56</v>
      </c>
      <c r="E75" s="14">
        <v>2.2999999999999998</v>
      </c>
      <c r="F75" s="63">
        <v>0</v>
      </c>
      <c r="G75" s="19">
        <v>2.2999999999999998</v>
      </c>
      <c r="H75" s="19">
        <v>2.2999999999999998</v>
      </c>
      <c r="I75" s="14" t="s">
        <v>58</v>
      </c>
      <c r="J75" s="41">
        <f t="shared" si="4"/>
        <v>2.2999999999999998</v>
      </c>
      <c r="K75" s="41">
        <f t="shared" si="5"/>
        <v>2.2999999999999998</v>
      </c>
      <c r="L75" s="19">
        <v>0.37</v>
      </c>
      <c r="M75" s="14">
        <v>30</v>
      </c>
      <c r="N75" s="39">
        <f t="shared" si="6"/>
        <v>43.47</v>
      </c>
      <c r="O75" s="40">
        <f t="shared" si="7"/>
        <v>43.47</v>
      </c>
      <c r="P75" s="15" t="s">
        <v>60</v>
      </c>
      <c r="Q75" s="15" t="s">
        <v>665</v>
      </c>
      <c r="R75" s="15" t="s">
        <v>56</v>
      </c>
      <c r="S75" s="15" t="s">
        <v>56</v>
      </c>
      <c r="T75" s="15" t="s">
        <v>666</v>
      </c>
      <c r="U75" s="14" t="s">
        <v>611</v>
      </c>
      <c r="V75" s="14" t="s">
        <v>90</v>
      </c>
      <c r="W75" s="14" t="s">
        <v>65</v>
      </c>
      <c r="X75" s="14" t="s">
        <v>56</v>
      </c>
      <c r="Y75" s="14" t="s">
        <v>56</v>
      </c>
      <c r="Z75" s="14" t="s">
        <v>56</v>
      </c>
      <c r="AA75" s="14" t="s">
        <v>56</v>
      </c>
      <c r="AB75" s="14" t="s">
        <v>56</v>
      </c>
      <c r="AC75" s="14" t="s">
        <v>56</v>
      </c>
      <c r="AD75" s="14" t="s">
        <v>386</v>
      </c>
      <c r="AE75" s="14" t="s">
        <v>56</v>
      </c>
      <c r="AF75" s="14" t="s">
        <v>56</v>
      </c>
      <c r="AG75" s="15" t="s">
        <v>667</v>
      </c>
      <c r="AH75" s="14" t="s">
        <v>56</v>
      </c>
      <c r="AI75" s="14" t="s">
        <v>68</v>
      </c>
      <c r="AJ75" s="14" t="s">
        <v>668</v>
      </c>
      <c r="AK75" s="14" t="s">
        <v>66</v>
      </c>
      <c r="AL75" s="14" t="s">
        <v>56</v>
      </c>
      <c r="AM75" s="14" t="s">
        <v>56</v>
      </c>
      <c r="AN75" s="14" t="s">
        <v>56</v>
      </c>
      <c r="AO75" s="14" t="s">
        <v>669</v>
      </c>
      <c r="AP75" s="14" t="s">
        <v>670</v>
      </c>
      <c r="AQ75" s="14" t="s">
        <v>72</v>
      </c>
      <c r="AR75" s="14" t="s">
        <v>89</v>
      </c>
      <c r="AS75" s="14" t="s">
        <v>74</v>
      </c>
      <c r="AT75" s="14" t="s">
        <v>75</v>
      </c>
      <c r="AU75" s="14" t="s">
        <v>101</v>
      </c>
      <c r="AV75" s="14" t="s">
        <v>76</v>
      </c>
      <c r="AW75" s="14" t="s">
        <v>90</v>
      </c>
      <c r="AX75" s="14" t="s">
        <v>56</v>
      </c>
      <c r="AY75" s="14" t="s">
        <v>120</v>
      </c>
      <c r="AZ75" s="19" t="s">
        <v>121</v>
      </c>
      <c r="BA75" s="19" t="s">
        <v>92</v>
      </c>
    </row>
    <row r="76" spans="1:53" ht="162.6" customHeight="1" x14ac:dyDescent="0.25">
      <c r="A76" s="21" t="s">
        <v>671</v>
      </c>
      <c r="B76" s="19" t="s">
        <v>672</v>
      </c>
      <c r="C76" s="60" t="s">
        <v>673</v>
      </c>
      <c r="D76" s="19" t="s">
        <v>674</v>
      </c>
      <c r="E76" s="41">
        <v>99.38</v>
      </c>
      <c r="F76" s="61">
        <v>4.9335800000000001</v>
      </c>
      <c r="G76" s="41">
        <v>99.38</v>
      </c>
      <c r="H76" s="41">
        <v>94.52</v>
      </c>
      <c r="I76" s="14" t="s">
        <v>675</v>
      </c>
      <c r="J76" s="41">
        <f t="shared" si="4"/>
        <v>94.52</v>
      </c>
      <c r="K76" s="41">
        <f t="shared" si="5"/>
        <v>94.52</v>
      </c>
      <c r="L76" s="19">
        <v>0.37</v>
      </c>
      <c r="M76" s="14">
        <v>30</v>
      </c>
      <c r="N76" s="39">
        <f t="shared" si="6"/>
        <v>1786.4279999999999</v>
      </c>
      <c r="O76" s="40">
        <f t="shared" si="7"/>
        <v>1786.4279999999999</v>
      </c>
      <c r="P76" s="15" t="s">
        <v>60</v>
      </c>
      <c r="Q76" s="14" t="s">
        <v>157</v>
      </c>
      <c r="R76" s="19" t="s">
        <v>66</v>
      </c>
      <c r="S76" s="19" t="s">
        <v>56</v>
      </c>
      <c r="T76" s="15" t="s">
        <v>82</v>
      </c>
      <c r="U76" s="23" t="s">
        <v>676</v>
      </c>
      <c r="V76" s="19" t="s">
        <v>66</v>
      </c>
      <c r="W76" s="14" t="s">
        <v>65</v>
      </c>
      <c r="X76" s="14" t="s">
        <v>56</v>
      </c>
      <c r="Y76" s="14" t="s">
        <v>56</v>
      </c>
      <c r="Z76" s="14" t="s">
        <v>56</v>
      </c>
      <c r="AA76" s="14" t="s">
        <v>56</v>
      </c>
      <c r="AB76" s="14" t="s">
        <v>56</v>
      </c>
      <c r="AC76" s="14" t="s">
        <v>677</v>
      </c>
      <c r="AD76" s="14" t="s">
        <v>386</v>
      </c>
      <c r="AE76" s="14" t="s">
        <v>56</v>
      </c>
      <c r="AF76" s="14" t="s">
        <v>56</v>
      </c>
      <c r="AG76" s="15" t="s">
        <v>56</v>
      </c>
      <c r="AH76" s="14" t="s">
        <v>56</v>
      </c>
      <c r="AI76" s="14" t="s">
        <v>367</v>
      </c>
      <c r="AJ76" s="14" t="s">
        <v>678</v>
      </c>
      <c r="AK76" s="14" t="s">
        <v>56</v>
      </c>
      <c r="AL76" s="14" t="s">
        <v>679</v>
      </c>
      <c r="AM76" s="14" t="s">
        <v>66</v>
      </c>
      <c r="AN76" s="14" t="s">
        <v>56</v>
      </c>
      <c r="AO76" s="19" t="s">
        <v>680</v>
      </c>
      <c r="AP76" s="19" t="s">
        <v>681</v>
      </c>
      <c r="AQ76" s="14" t="s">
        <v>72</v>
      </c>
      <c r="AR76" s="14" t="s">
        <v>100</v>
      </c>
      <c r="AS76" s="14" t="s">
        <v>101</v>
      </c>
      <c r="AT76" s="14" t="s">
        <v>100</v>
      </c>
      <c r="AU76" s="14" t="s">
        <v>101</v>
      </c>
      <c r="AV76" s="14" t="s">
        <v>76</v>
      </c>
      <c r="AW76" s="14" t="s">
        <v>56</v>
      </c>
      <c r="AX76" s="14" t="s">
        <v>56</v>
      </c>
      <c r="AY76" s="14" t="s">
        <v>110</v>
      </c>
      <c r="AZ76" s="19" t="s">
        <v>92</v>
      </c>
      <c r="BA76" s="19" t="s">
        <v>92</v>
      </c>
    </row>
    <row r="77" spans="1:53" ht="162.6" customHeight="1" x14ac:dyDescent="0.25">
      <c r="A77" s="21" t="s">
        <v>682</v>
      </c>
      <c r="B77" s="19" t="s">
        <v>683</v>
      </c>
      <c r="C77" s="60" t="s">
        <v>684</v>
      </c>
      <c r="D77" s="19" t="s">
        <v>685</v>
      </c>
      <c r="E77" s="41">
        <v>13.2</v>
      </c>
      <c r="F77" s="63">
        <v>0</v>
      </c>
      <c r="G77" s="41">
        <v>13.2</v>
      </c>
      <c r="H77" s="41">
        <v>13.2</v>
      </c>
      <c r="I77" s="14" t="s">
        <v>382</v>
      </c>
      <c r="J77" s="41">
        <f t="shared" si="4"/>
        <v>13.2</v>
      </c>
      <c r="K77" s="41">
        <f t="shared" si="5"/>
        <v>13.2</v>
      </c>
      <c r="L77" s="19">
        <v>0.37</v>
      </c>
      <c r="M77" s="14">
        <v>30</v>
      </c>
      <c r="N77" s="39">
        <f t="shared" si="6"/>
        <v>249.47999999999996</v>
      </c>
      <c r="O77" s="40">
        <f t="shared" si="7"/>
        <v>249.47999999999996</v>
      </c>
      <c r="P77" s="15" t="s">
        <v>60</v>
      </c>
      <c r="Q77" s="14" t="s">
        <v>157</v>
      </c>
      <c r="R77" s="14" t="s">
        <v>56</v>
      </c>
      <c r="S77" s="19" t="s">
        <v>56</v>
      </c>
      <c r="T77" s="15" t="s">
        <v>105</v>
      </c>
      <c r="U77" s="14" t="s">
        <v>686</v>
      </c>
      <c r="V77" s="19" t="s">
        <v>56</v>
      </c>
      <c r="W77" s="14" t="s">
        <v>65</v>
      </c>
      <c r="X77" s="14" t="s">
        <v>56</v>
      </c>
      <c r="Y77" s="14" t="s">
        <v>56</v>
      </c>
      <c r="Z77" s="14" t="s">
        <v>56</v>
      </c>
      <c r="AA77" s="14" t="s">
        <v>56</v>
      </c>
      <c r="AB77" s="14" t="s">
        <v>56</v>
      </c>
      <c r="AC77" s="14" t="s">
        <v>56</v>
      </c>
      <c r="AD77" s="14" t="s">
        <v>386</v>
      </c>
      <c r="AE77" s="14" t="s">
        <v>56</v>
      </c>
      <c r="AF77" s="14" t="s">
        <v>66</v>
      </c>
      <c r="AG77" s="15" t="s">
        <v>56</v>
      </c>
      <c r="AH77" s="14" t="s">
        <v>56</v>
      </c>
      <c r="AI77" s="14" t="s">
        <v>68</v>
      </c>
      <c r="AJ77" s="14" t="s">
        <v>687</v>
      </c>
      <c r="AK77" s="14" t="s">
        <v>66</v>
      </c>
      <c r="AL77" s="14" t="s">
        <v>56</v>
      </c>
      <c r="AM77" s="14" t="s">
        <v>66</v>
      </c>
      <c r="AN77" s="14" t="s">
        <v>56</v>
      </c>
      <c r="AO77" s="19" t="s">
        <v>688</v>
      </c>
      <c r="AP77" s="19" t="s">
        <v>689</v>
      </c>
      <c r="AQ77" s="14" t="s">
        <v>72</v>
      </c>
      <c r="AR77" s="14" t="s">
        <v>73</v>
      </c>
      <c r="AS77" s="14" t="s">
        <v>140</v>
      </c>
      <c r="AT77" s="14" t="s">
        <v>75</v>
      </c>
      <c r="AU77" s="14" t="s">
        <v>140</v>
      </c>
      <c r="AV77" s="14" t="s">
        <v>66</v>
      </c>
      <c r="AW77" s="14" t="s">
        <v>66</v>
      </c>
      <c r="AX77" s="14" t="s">
        <v>56</v>
      </c>
      <c r="AY77" s="62" t="s">
        <v>161</v>
      </c>
      <c r="AZ77" s="19" t="s">
        <v>78</v>
      </c>
      <c r="BA77" s="19" t="s">
        <v>78</v>
      </c>
    </row>
    <row r="78" spans="1:53" ht="162.6" customHeight="1" x14ac:dyDescent="0.25">
      <c r="A78" s="21" t="s">
        <v>690</v>
      </c>
      <c r="B78" s="19" t="s">
        <v>691</v>
      </c>
      <c r="C78" s="60" t="s">
        <v>684</v>
      </c>
      <c r="D78" s="19" t="s">
        <v>692</v>
      </c>
      <c r="E78" s="41">
        <v>12.9</v>
      </c>
      <c r="F78" s="63">
        <v>0</v>
      </c>
      <c r="G78" s="41">
        <v>12.9</v>
      </c>
      <c r="H78" s="41">
        <v>12.9</v>
      </c>
      <c r="I78" s="14" t="s">
        <v>382</v>
      </c>
      <c r="J78" s="41">
        <f t="shared" si="4"/>
        <v>12.9</v>
      </c>
      <c r="K78" s="41">
        <f t="shared" si="5"/>
        <v>12.9</v>
      </c>
      <c r="L78" s="19">
        <v>0.37</v>
      </c>
      <c r="M78" s="14">
        <v>30</v>
      </c>
      <c r="N78" s="39">
        <f t="shared" si="6"/>
        <v>243.81000000000003</v>
      </c>
      <c r="O78" s="40">
        <f t="shared" si="7"/>
        <v>243.81000000000003</v>
      </c>
      <c r="P78" s="15" t="s">
        <v>60</v>
      </c>
      <c r="Q78" s="14" t="s">
        <v>157</v>
      </c>
      <c r="R78" s="14" t="s">
        <v>56</v>
      </c>
      <c r="S78" s="19" t="s">
        <v>56</v>
      </c>
      <c r="T78" s="15" t="s">
        <v>105</v>
      </c>
      <c r="U78" s="14" t="s">
        <v>686</v>
      </c>
      <c r="V78" s="19" t="s">
        <v>56</v>
      </c>
      <c r="W78" s="14" t="s">
        <v>65</v>
      </c>
      <c r="X78" s="14" t="s">
        <v>56</v>
      </c>
      <c r="Y78" s="14" t="s">
        <v>56</v>
      </c>
      <c r="Z78" s="14" t="s">
        <v>693</v>
      </c>
      <c r="AA78" s="14" t="s">
        <v>56</v>
      </c>
      <c r="AB78" s="14" t="s">
        <v>56</v>
      </c>
      <c r="AC78" s="14" t="s">
        <v>56</v>
      </c>
      <c r="AD78" s="14" t="s">
        <v>386</v>
      </c>
      <c r="AE78" s="14" t="s">
        <v>694</v>
      </c>
      <c r="AF78" s="14" t="s">
        <v>66</v>
      </c>
      <c r="AG78" s="15" t="s">
        <v>56</v>
      </c>
      <c r="AH78" s="14" t="s">
        <v>56</v>
      </c>
      <c r="AI78" s="14" t="s">
        <v>68</v>
      </c>
      <c r="AJ78" s="14" t="s">
        <v>687</v>
      </c>
      <c r="AK78" s="14" t="s">
        <v>66</v>
      </c>
      <c r="AL78" s="14" t="s">
        <v>56</v>
      </c>
      <c r="AM78" s="14" t="s">
        <v>66</v>
      </c>
      <c r="AN78" s="14" t="s">
        <v>56</v>
      </c>
      <c r="AO78" s="19" t="s">
        <v>695</v>
      </c>
      <c r="AP78" s="19" t="s">
        <v>696</v>
      </c>
      <c r="AQ78" s="14" t="s">
        <v>72</v>
      </c>
      <c r="AR78" s="14" t="s">
        <v>73</v>
      </c>
      <c r="AS78" s="14" t="s">
        <v>140</v>
      </c>
      <c r="AT78" s="14" t="s">
        <v>75</v>
      </c>
      <c r="AU78" s="14" t="s">
        <v>140</v>
      </c>
      <c r="AV78" s="14" t="s">
        <v>66</v>
      </c>
      <c r="AW78" s="14" t="s">
        <v>66</v>
      </c>
      <c r="AX78" s="14" t="s">
        <v>56</v>
      </c>
      <c r="AY78" s="62" t="s">
        <v>161</v>
      </c>
      <c r="AZ78" s="19" t="s">
        <v>78</v>
      </c>
      <c r="BA78" s="19" t="s">
        <v>78</v>
      </c>
    </row>
    <row r="79" spans="1:53" ht="162.6" customHeight="1" x14ac:dyDescent="0.25">
      <c r="A79" s="21" t="s">
        <v>697</v>
      </c>
      <c r="B79" s="19" t="s">
        <v>698</v>
      </c>
      <c r="C79" s="60" t="s">
        <v>684</v>
      </c>
      <c r="D79" s="19" t="s">
        <v>699</v>
      </c>
      <c r="E79" s="41">
        <v>3.4</v>
      </c>
      <c r="F79" s="63">
        <v>0</v>
      </c>
      <c r="G79" s="41">
        <v>3.4</v>
      </c>
      <c r="H79" s="41">
        <v>3.4</v>
      </c>
      <c r="I79" s="14" t="s">
        <v>382</v>
      </c>
      <c r="J79" s="41">
        <f t="shared" si="4"/>
        <v>3.4</v>
      </c>
      <c r="K79" s="41">
        <f t="shared" si="5"/>
        <v>3.4</v>
      </c>
      <c r="L79" s="19">
        <v>0.37</v>
      </c>
      <c r="M79" s="14">
        <v>30</v>
      </c>
      <c r="N79" s="39">
        <f t="shared" si="6"/>
        <v>64.259999999999991</v>
      </c>
      <c r="O79" s="40">
        <f t="shared" si="7"/>
        <v>64.259999999999991</v>
      </c>
      <c r="P79" s="14" t="s">
        <v>700</v>
      </c>
      <c r="Q79" s="14" t="s">
        <v>157</v>
      </c>
      <c r="R79" s="14" t="s">
        <v>56</v>
      </c>
      <c r="S79" s="19" t="s">
        <v>56</v>
      </c>
      <c r="T79" s="15" t="s">
        <v>82</v>
      </c>
      <c r="U79" s="14" t="s">
        <v>686</v>
      </c>
      <c r="V79" s="19" t="s">
        <v>56</v>
      </c>
      <c r="W79" s="14" t="s">
        <v>65</v>
      </c>
      <c r="X79" s="14" t="s">
        <v>56</v>
      </c>
      <c r="Y79" s="14" t="s">
        <v>56</v>
      </c>
      <c r="Z79" s="14" t="s">
        <v>56</v>
      </c>
      <c r="AA79" s="14" t="s">
        <v>56</v>
      </c>
      <c r="AB79" s="14" t="s">
        <v>56</v>
      </c>
      <c r="AC79" s="14" t="s">
        <v>56</v>
      </c>
      <c r="AD79" s="14" t="s">
        <v>386</v>
      </c>
      <c r="AE79" s="14" t="s">
        <v>56</v>
      </c>
      <c r="AF79" s="14" t="s">
        <v>66</v>
      </c>
      <c r="AG79" s="15" t="s">
        <v>56</v>
      </c>
      <c r="AH79" s="14" t="s">
        <v>56</v>
      </c>
      <c r="AI79" s="14" t="s">
        <v>68</v>
      </c>
      <c r="AJ79" s="14" t="s">
        <v>701</v>
      </c>
      <c r="AK79" s="14" t="s">
        <v>56</v>
      </c>
      <c r="AL79" s="14" t="s">
        <v>56</v>
      </c>
      <c r="AM79" s="14" t="s">
        <v>66</v>
      </c>
      <c r="AN79" s="14" t="s">
        <v>56</v>
      </c>
      <c r="AO79" s="19" t="s">
        <v>702</v>
      </c>
      <c r="AP79" s="19" t="s">
        <v>703</v>
      </c>
      <c r="AQ79" s="14" t="s">
        <v>72</v>
      </c>
      <c r="AR79" s="14" t="s">
        <v>73</v>
      </c>
      <c r="AS79" s="14" t="s">
        <v>140</v>
      </c>
      <c r="AT79" s="14" t="s">
        <v>75</v>
      </c>
      <c r="AU79" s="14" t="s">
        <v>140</v>
      </c>
      <c r="AV79" s="14" t="s">
        <v>56</v>
      </c>
      <c r="AW79" s="14" t="s">
        <v>66</v>
      </c>
      <c r="AX79" s="14" t="s">
        <v>56</v>
      </c>
      <c r="AY79" s="62" t="s">
        <v>161</v>
      </c>
      <c r="AZ79" s="19" t="s">
        <v>78</v>
      </c>
      <c r="BA79" s="19" t="s">
        <v>78</v>
      </c>
    </row>
    <row r="80" spans="1:53" ht="162.6" customHeight="1" x14ac:dyDescent="0.25">
      <c r="A80" s="21" t="s">
        <v>704</v>
      </c>
      <c r="B80" s="19" t="s">
        <v>705</v>
      </c>
      <c r="C80" s="60" t="s">
        <v>684</v>
      </c>
      <c r="D80" s="19" t="s">
        <v>706</v>
      </c>
      <c r="E80" s="41">
        <v>2.2999999999999998</v>
      </c>
      <c r="F80" s="63">
        <v>0</v>
      </c>
      <c r="G80" s="41">
        <v>2.2999999999999998</v>
      </c>
      <c r="H80" s="41">
        <v>2.2999999999999998</v>
      </c>
      <c r="I80" s="14" t="s">
        <v>382</v>
      </c>
      <c r="J80" s="41">
        <f t="shared" si="4"/>
        <v>2.2999999999999998</v>
      </c>
      <c r="K80" s="41">
        <f t="shared" si="5"/>
        <v>2.2999999999999998</v>
      </c>
      <c r="L80" s="19">
        <v>0.37</v>
      </c>
      <c r="M80" s="14">
        <v>30</v>
      </c>
      <c r="N80" s="39">
        <f t="shared" si="6"/>
        <v>43.47</v>
      </c>
      <c r="O80" s="40">
        <f t="shared" si="7"/>
        <v>43.47</v>
      </c>
      <c r="P80" s="15" t="s">
        <v>60</v>
      </c>
      <c r="Q80" s="14" t="s">
        <v>157</v>
      </c>
      <c r="R80" s="14" t="s">
        <v>56</v>
      </c>
      <c r="S80" s="19" t="s">
        <v>56</v>
      </c>
      <c r="T80" s="15" t="s">
        <v>707</v>
      </c>
      <c r="U80" s="14" t="s">
        <v>686</v>
      </c>
      <c r="V80" s="19" t="s">
        <v>56</v>
      </c>
      <c r="W80" s="14" t="s">
        <v>708</v>
      </c>
      <c r="X80" s="14" t="s">
        <v>56</v>
      </c>
      <c r="Y80" s="14" t="s">
        <v>56</v>
      </c>
      <c r="Z80" s="14" t="s">
        <v>56</v>
      </c>
      <c r="AA80" s="14" t="s">
        <v>56</v>
      </c>
      <c r="AB80" s="14" t="s">
        <v>56</v>
      </c>
      <c r="AC80" s="14" t="s">
        <v>56</v>
      </c>
      <c r="AD80" s="14" t="s">
        <v>386</v>
      </c>
      <c r="AE80" s="14" t="s">
        <v>56</v>
      </c>
      <c r="AF80" s="15" t="s">
        <v>66</v>
      </c>
      <c r="AG80" s="15" t="s">
        <v>56</v>
      </c>
      <c r="AH80" s="14" t="s">
        <v>56</v>
      </c>
      <c r="AI80" s="14" t="s">
        <v>68</v>
      </c>
      <c r="AJ80" s="14" t="s">
        <v>709</v>
      </c>
      <c r="AK80" s="14" t="s">
        <v>66</v>
      </c>
      <c r="AL80" s="14" t="s">
        <v>56</v>
      </c>
      <c r="AM80" s="14" t="s">
        <v>66</v>
      </c>
      <c r="AN80" s="14" t="s">
        <v>56</v>
      </c>
      <c r="AO80" s="19" t="s">
        <v>710</v>
      </c>
      <c r="AP80" s="19" t="s">
        <v>703</v>
      </c>
      <c r="AQ80" s="14" t="s">
        <v>72</v>
      </c>
      <c r="AR80" s="14" t="s">
        <v>73</v>
      </c>
      <c r="AS80" s="14" t="s">
        <v>140</v>
      </c>
      <c r="AT80" s="14" t="s">
        <v>75</v>
      </c>
      <c r="AU80" s="14" t="s">
        <v>140</v>
      </c>
      <c r="AV80" s="14" t="s">
        <v>56</v>
      </c>
      <c r="AW80" s="14" t="s">
        <v>66</v>
      </c>
      <c r="AX80" s="14" t="s">
        <v>56</v>
      </c>
      <c r="AY80" s="62" t="s">
        <v>161</v>
      </c>
      <c r="AZ80" s="19" t="s">
        <v>78</v>
      </c>
      <c r="BA80" s="19" t="s">
        <v>78</v>
      </c>
    </row>
    <row r="81" spans="1:53" s="30" customFormat="1" ht="162.6" customHeight="1" x14ac:dyDescent="0.25">
      <c r="A81" s="21" t="s">
        <v>711</v>
      </c>
      <c r="B81" s="23" t="s">
        <v>712</v>
      </c>
      <c r="C81" s="65" t="s">
        <v>684</v>
      </c>
      <c r="D81" s="14" t="s">
        <v>56</v>
      </c>
      <c r="E81" s="45">
        <v>37.61</v>
      </c>
      <c r="F81" s="66">
        <v>0</v>
      </c>
      <c r="G81" s="45">
        <v>37.61</v>
      </c>
      <c r="H81" s="45">
        <v>37.61</v>
      </c>
      <c r="I81" s="14" t="s">
        <v>382</v>
      </c>
      <c r="J81" s="20" t="s">
        <v>59</v>
      </c>
      <c r="K81" s="41">
        <f t="shared" si="5"/>
        <v>37.61</v>
      </c>
      <c r="L81" s="19">
        <v>0.37</v>
      </c>
      <c r="M81" s="14">
        <v>30</v>
      </c>
      <c r="N81" s="39">
        <f t="shared" si="6"/>
        <v>710.82899999999995</v>
      </c>
      <c r="O81" s="40">
        <f t="shared" si="7"/>
        <v>710.82899999999995</v>
      </c>
      <c r="P81" s="15" t="s">
        <v>60</v>
      </c>
      <c r="Q81" s="15" t="s">
        <v>61</v>
      </c>
      <c r="R81" s="15" t="s">
        <v>66</v>
      </c>
      <c r="S81" s="23" t="s">
        <v>56</v>
      </c>
      <c r="T81" s="15" t="s">
        <v>105</v>
      </c>
      <c r="U81" s="14" t="s">
        <v>686</v>
      </c>
      <c r="V81" s="23" t="s">
        <v>90</v>
      </c>
      <c r="W81" s="15" t="s">
        <v>65</v>
      </c>
      <c r="X81" s="15" t="s">
        <v>56</v>
      </c>
      <c r="Y81" s="15" t="s">
        <v>56</v>
      </c>
      <c r="Z81" s="15" t="s">
        <v>56</v>
      </c>
      <c r="AA81" s="15" t="s">
        <v>56</v>
      </c>
      <c r="AB81" s="15" t="s">
        <v>56</v>
      </c>
      <c r="AC81" s="15" t="s">
        <v>56</v>
      </c>
      <c r="AD81" s="14" t="s">
        <v>386</v>
      </c>
      <c r="AE81" s="14" t="s">
        <v>713</v>
      </c>
      <c r="AF81" s="15" t="s">
        <v>66</v>
      </c>
      <c r="AG81" s="15" t="s">
        <v>56</v>
      </c>
      <c r="AH81" s="15" t="s">
        <v>56</v>
      </c>
      <c r="AI81" s="15" t="s">
        <v>367</v>
      </c>
      <c r="AJ81" s="15" t="s">
        <v>714</v>
      </c>
      <c r="AK81" s="14" t="s">
        <v>56</v>
      </c>
      <c r="AL81" s="15" t="s">
        <v>56</v>
      </c>
      <c r="AM81" s="15" t="s">
        <v>66</v>
      </c>
      <c r="AN81" s="15" t="s">
        <v>56</v>
      </c>
      <c r="AO81" s="23" t="s">
        <v>715</v>
      </c>
      <c r="AP81" s="23" t="s">
        <v>716</v>
      </c>
      <c r="AQ81" s="15" t="s">
        <v>72</v>
      </c>
      <c r="AR81" s="15" t="s">
        <v>100</v>
      </c>
      <c r="AS81" s="15" t="s">
        <v>101</v>
      </c>
      <c r="AT81" s="15" t="s">
        <v>100</v>
      </c>
      <c r="AU81" s="15" t="s">
        <v>101</v>
      </c>
      <c r="AV81" s="15" t="s">
        <v>76</v>
      </c>
      <c r="AW81" s="15" t="s">
        <v>56</v>
      </c>
      <c r="AX81" s="15" t="s">
        <v>56</v>
      </c>
      <c r="AY81" s="15" t="s">
        <v>717</v>
      </c>
      <c r="AZ81" s="19" t="s">
        <v>92</v>
      </c>
      <c r="BA81" s="19" t="s">
        <v>92</v>
      </c>
    </row>
    <row r="82" spans="1:53" s="30" customFormat="1" ht="162.6" customHeight="1" x14ac:dyDescent="0.25">
      <c r="A82" s="15" t="s">
        <v>718</v>
      </c>
      <c r="B82" s="15" t="s">
        <v>719</v>
      </c>
      <c r="C82" s="15" t="s">
        <v>684</v>
      </c>
      <c r="D82" s="15" t="s">
        <v>56</v>
      </c>
      <c r="E82" s="44">
        <v>0.67</v>
      </c>
      <c r="F82" s="64">
        <v>0</v>
      </c>
      <c r="G82" s="44">
        <v>0.67</v>
      </c>
      <c r="H82" s="44">
        <v>0.67</v>
      </c>
      <c r="I82" s="15" t="s">
        <v>720</v>
      </c>
      <c r="J82" s="45">
        <f t="shared" si="4"/>
        <v>0.67</v>
      </c>
      <c r="K82" s="45">
        <f t="shared" si="5"/>
        <v>0.67</v>
      </c>
      <c r="L82" s="23">
        <v>0.17</v>
      </c>
      <c r="M82" s="15">
        <v>30</v>
      </c>
      <c r="N82" s="46">
        <f t="shared" si="6"/>
        <v>16.683</v>
      </c>
      <c r="O82" s="40">
        <f t="shared" si="7"/>
        <v>16.683</v>
      </c>
      <c r="P82" s="15" t="s">
        <v>60</v>
      </c>
      <c r="Q82" s="15" t="s">
        <v>157</v>
      </c>
      <c r="R82" s="15" t="s">
        <v>66</v>
      </c>
      <c r="S82" s="15" t="s">
        <v>56</v>
      </c>
      <c r="T82" s="15" t="s">
        <v>105</v>
      </c>
      <c r="U82" s="15" t="s">
        <v>721</v>
      </c>
      <c r="V82" s="15" t="s">
        <v>56</v>
      </c>
      <c r="W82" s="15" t="s">
        <v>467</v>
      </c>
      <c r="X82" s="15" t="s">
        <v>56</v>
      </c>
      <c r="Y82" s="15" t="s">
        <v>56</v>
      </c>
      <c r="Z82" s="15" t="s">
        <v>56</v>
      </c>
      <c r="AA82" s="15" t="s">
        <v>56</v>
      </c>
      <c r="AB82" s="15" t="s">
        <v>56</v>
      </c>
      <c r="AC82" s="15" t="s">
        <v>56</v>
      </c>
      <c r="AD82" s="15" t="s">
        <v>386</v>
      </c>
      <c r="AE82" s="15" t="s">
        <v>56</v>
      </c>
      <c r="AF82" s="15" t="s">
        <v>56</v>
      </c>
      <c r="AG82" s="15" t="s">
        <v>56</v>
      </c>
      <c r="AH82" s="15" t="s">
        <v>56</v>
      </c>
      <c r="AI82" s="15" t="s">
        <v>68</v>
      </c>
      <c r="AJ82" s="15" t="s">
        <v>722</v>
      </c>
      <c r="AK82" s="15" t="s">
        <v>56</v>
      </c>
      <c r="AL82" s="15" t="s">
        <v>56</v>
      </c>
      <c r="AM82" s="15" t="s">
        <v>56</v>
      </c>
      <c r="AN82" s="15" t="s">
        <v>56</v>
      </c>
      <c r="AO82" s="22" t="s">
        <v>723</v>
      </c>
      <c r="AP82" s="23" t="s">
        <v>724</v>
      </c>
      <c r="AQ82" s="15" t="s">
        <v>72</v>
      </c>
      <c r="AR82" s="15" t="s">
        <v>73</v>
      </c>
      <c r="AS82" s="15" t="s">
        <v>140</v>
      </c>
      <c r="AT82" s="15" t="s">
        <v>75</v>
      </c>
      <c r="AU82" s="15" t="s">
        <v>140</v>
      </c>
      <c r="AV82" s="15" t="s">
        <v>66</v>
      </c>
      <c r="AW82" s="15" t="s">
        <v>66</v>
      </c>
      <c r="AX82" s="15" t="s">
        <v>56</v>
      </c>
      <c r="AY82" s="36" t="s">
        <v>161</v>
      </c>
      <c r="AZ82" s="23" t="s">
        <v>78</v>
      </c>
      <c r="BA82" s="23" t="s">
        <v>78</v>
      </c>
    </row>
    <row r="83" spans="1:53" s="30" customFormat="1" ht="162.6" customHeight="1" x14ac:dyDescent="0.25">
      <c r="A83" s="15" t="s">
        <v>725</v>
      </c>
      <c r="B83" s="15" t="s">
        <v>726</v>
      </c>
      <c r="C83" s="14" t="s">
        <v>684</v>
      </c>
      <c r="D83" s="15" t="s">
        <v>727</v>
      </c>
      <c r="E83" s="44">
        <v>116.83</v>
      </c>
      <c r="F83" s="61">
        <v>0.57009100000000001</v>
      </c>
      <c r="G83" s="44">
        <v>116.83</v>
      </c>
      <c r="H83" s="44">
        <v>116.13</v>
      </c>
      <c r="I83" s="15" t="s">
        <v>728</v>
      </c>
      <c r="J83" s="20" t="s">
        <v>59</v>
      </c>
      <c r="K83" s="41">
        <f t="shared" si="5"/>
        <v>116.13</v>
      </c>
      <c r="L83" s="19">
        <v>0.37</v>
      </c>
      <c r="M83" s="14">
        <v>30</v>
      </c>
      <c r="N83" s="39">
        <f t="shared" si="6"/>
        <v>2194.857</v>
      </c>
      <c r="O83" s="40">
        <f t="shared" si="7"/>
        <v>2194.857</v>
      </c>
      <c r="P83" s="15" t="s">
        <v>60</v>
      </c>
      <c r="Q83" s="15" t="s">
        <v>61</v>
      </c>
      <c r="R83" s="15" t="s">
        <v>56</v>
      </c>
      <c r="S83" s="15" t="s">
        <v>76</v>
      </c>
      <c r="T83" s="15" t="s">
        <v>729</v>
      </c>
      <c r="U83" s="15" t="s">
        <v>721</v>
      </c>
      <c r="V83" s="15" t="s">
        <v>66</v>
      </c>
      <c r="W83" s="15" t="s">
        <v>65</v>
      </c>
      <c r="X83" s="15" t="s">
        <v>56</v>
      </c>
      <c r="Y83" s="15" t="s">
        <v>56</v>
      </c>
      <c r="Z83" s="15" t="s">
        <v>730</v>
      </c>
      <c r="AA83" s="15" t="s">
        <v>56</v>
      </c>
      <c r="AB83" s="15" t="s">
        <v>56</v>
      </c>
      <c r="AC83" s="15" t="s">
        <v>56</v>
      </c>
      <c r="AD83" s="14" t="s">
        <v>386</v>
      </c>
      <c r="AE83" s="15" t="s">
        <v>731</v>
      </c>
      <c r="AF83" s="14" t="s">
        <v>66</v>
      </c>
      <c r="AG83" s="15" t="s">
        <v>56</v>
      </c>
      <c r="AH83" s="15" t="s">
        <v>56</v>
      </c>
      <c r="AI83" s="15" t="s">
        <v>367</v>
      </c>
      <c r="AJ83" s="15" t="s">
        <v>732</v>
      </c>
      <c r="AK83" s="14" t="s">
        <v>66</v>
      </c>
      <c r="AL83" s="15" t="s">
        <v>56</v>
      </c>
      <c r="AM83" s="15" t="s">
        <v>66</v>
      </c>
      <c r="AN83" s="15" t="s">
        <v>56</v>
      </c>
      <c r="AO83" s="14" t="s">
        <v>733</v>
      </c>
      <c r="AP83" s="19" t="s">
        <v>152</v>
      </c>
      <c r="AQ83" s="15" t="s">
        <v>72</v>
      </c>
      <c r="AR83" s="15" t="s">
        <v>89</v>
      </c>
      <c r="AS83" s="15" t="s">
        <v>734</v>
      </c>
      <c r="AT83" s="15" t="s">
        <v>75</v>
      </c>
      <c r="AU83" s="15" t="s">
        <v>101</v>
      </c>
      <c r="AV83" s="14" t="s">
        <v>66</v>
      </c>
      <c r="AW83" s="14" t="s">
        <v>66</v>
      </c>
      <c r="AX83" s="14" t="s">
        <v>56</v>
      </c>
      <c r="AY83" s="14" t="s">
        <v>120</v>
      </c>
      <c r="AZ83" s="19" t="s">
        <v>121</v>
      </c>
      <c r="BA83" s="19" t="s">
        <v>92</v>
      </c>
    </row>
    <row r="84" spans="1:53" s="30" customFormat="1" ht="162.6" customHeight="1" x14ac:dyDescent="0.25">
      <c r="A84" s="15" t="s">
        <v>735</v>
      </c>
      <c r="B84" s="15" t="s">
        <v>736</v>
      </c>
      <c r="C84" s="14" t="s">
        <v>684</v>
      </c>
      <c r="D84" s="14" t="s">
        <v>56</v>
      </c>
      <c r="E84" s="44">
        <v>22.050699999999999</v>
      </c>
      <c r="F84" s="61">
        <v>10.3043</v>
      </c>
      <c r="G84" s="44">
        <v>22.05</v>
      </c>
      <c r="H84" s="44">
        <v>19.78</v>
      </c>
      <c r="I84" s="14" t="s">
        <v>58</v>
      </c>
      <c r="J84" s="20" t="s">
        <v>59</v>
      </c>
      <c r="K84" s="41">
        <f t="shared" si="5"/>
        <v>19.78</v>
      </c>
      <c r="L84" s="19">
        <v>0.37</v>
      </c>
      <c r="M84" s="14">
        <v>30</v>
      </c>
      <c r="N84" s="39">
        <f t="shared" si="6"/>
        <v>373.84200000000004</v>
      </c>
      <c r="O84" s="40">
        <f t="shared" si="7"/>
        <v>373.84200000000004</v>
      </c>
      <c r="P84" s="15" t="s">
        <v>60</v>
      </c>
      <c r="Q84" s="15" t="s">
        <v>61</v>
      </c>
      <c r="R84" s="15" t="s">
        <v>66</v>
      </c>
      <c r="S84" s="15" t="s">
        <v>56</v>
      </c>
      <c r="T84" s="15" t="s">
        <v>105</v>
      </c>
      <c r="U84" s="15" t="s">
        <v>721</v>
      </c>
      <c r="V84" s="15" t="s">
        <v>66</v>
      </c>
      <c r="W84" s="15" t="s">
        <v>65</v>
      </c>
      <c r="X84" s="15" t="s">
        <v>56</v>
      </c>
      <c r="Y84" s="15" t="s">
        <v>56</v>
      </c>
      <c r="Z84" s="15" t="s">
        <v>56</v>
      </c>
      <c r="AA84" s="15" t="s">
        <v>56</v>
      </c>
      <c r="AB84" s="15" t="s">
        <v>56</v>
      </c>
      <c r="AC84" s="15" t="s">
        <v>56</v>
      </c>
      <c r="AD84" s="14" t="s">
        <v>386</v>
      </c>
      <c r="AE84" s="15" t="s">
        <v>56</v>
      </c>
      <c r="AF84" s="15" t="s">
        <v>56</v>
      </c>
      <c r="AG84" s="15" t="s">
        <v>56</v>
      </c>
      <c r="AH84" s="15" t="s">
        <v>56</v>
      </c>
      <c r="AI84" s="15" t="s">
        <v>68</v>
      </c>
      <c r="AJ84" s="15" t="s">
        <v>469</v>
      </c>
      <c r="AK84" s="14" t="s">
        <v>737</v>
      </c>
      <c r="AL84" s="14" t="s">
        <v>56</v>
      </c>
      <c r="AM84" s="15" t="s">
        <v>66</v>
      </c>
      <c r="AN84" s="15" t="s">
        <v>56</v>
      </c>
      <c r="AO84" s="15" t="s">
        <v>738</v>
      </c>
      <c r="AP84" s="23" t="s">
        <v>739</v>
      </c>
      <c r="AQ84" s="15" t="s">
        <v>72</v>
      </c>
      <c r="AR84" s="15" t="s">
        <v>73</v>
      </c>
      <c r="AS84" s="15" t="s">
        <v>140</v>
      </c>
      <c r="AT84" s="15" t="s">
        <v>75</v>
      </c>
      <c r="AU84" s="15" t="s">
        <v>101</v>
      </c>
      <c r="AV84" s="15" t="s">
        <v>66</v>
      </c>
      <c r="AW84" s="15" t="s">
        <v>56</v>
      </c>
      <c r="AX84" s="15" t="s">
        <v>56</v>
      </c>
      <c r="AY84" s="62" t="s">
        <v>131</v>
      </c>
      <c r="AZ84" s="19" t="s">
        <v>78</v>
      </c>
      <c r="BA84" s="19" t="s">
        <v>92</v>
      </c>
    </row>
    <row r="85" spans="1:53" s="30" customFormat="1" ht="162.6" customHeight="1" x14ac:dyDescent="0.25">
      <c r="A85" s="15" t="s">
        <v>740</v>
      </c>
      <c r="B85" s="15" t="s">
        <v>741</v>
      </c>
      <c r="C85" s="14" t="s">
        <v>684</v>
      </c>
      <c r="D85" s="14" t="s">
        <v>56</v>
      </c>
      <c r="E85" s="44">
        <v>2.27</v>
      </c>
      <c r="F85" s="61">
        <v>12.0159</v>
      </c>
      <c r="G85" s="44">
        <v>2.27</v>
      </c>
      <c r="H85" s="44">
        <v>1.73</v>
      </c>
      <c r="I85" s="14" t="s">
        <v>58</v>
      </c>
      <c r="J85" s="41">
        <f t="shared" si="4"/>
        <v>1.73</v>
      </c>
      <c r="K85" s="41">
        <f t="shared" si="5"/>
        <v>1.73</v>
      </c>
      <c r="L85" s="19">
        <v>0.37</v>
      </c>
      <c r="M85" s="14">
        <v>30</v>
      </c>
      <c r="N85" s="39">
        <f t="shared" si="6"/>
        <v>32.697000000000003</v>
      </c>
      <c r="O85" s="40">
        <f t="shared" si="7"/>
        <v>32.697000000000003</v>
      </c>
      <c r="P85" s="14" t="s">
        <v>742</v>
      </c>
      <c r="Q85" s="14" t="s">
        <v>157</v>
      </c>
      <c r="R85" s="15" t="s">
        <v>56</v>
      </c>
      <c r="S85" s="15" t="s">
        <v>56</v>
      </c>
      <c r="T85" s="15" t="s">
        <v>743</v>
      </c>
      <c r="U85" s="15" t="s">
        <v>721</v>
      </c>
      <c r="V85" s="15" t="s">
        <v>66</v>
      </c>
      <c r="W85" s="15" t="s">
        <v>744</v>
      </c>
      <c r="X85" s="15" t="s">
        <v>56</v>
      </c>
      <c r="Y85" s="15" t="s">
        <v>56</v>
      </c>
      <c r="Z85" s="15" t="s">
        <v>56</v>
      </c>
      <c r="AA85" s="15" t="s">
        <v>56</v>
      </c>
      <c r="AB85" s="15" t="s">
        <v>56</v>
      </c>
      <c r="AC85" s="15" t="s">
        <v>56</v>
      </c>
      <c r="AD85" s="14" t="s">
        <v>386</v>
      </c>
      <c r="AE85" s="15" t="s">
        <v>56</v>
      </c>
      <c r="AF85" s="15" t="s">
        <v>56</v>
      </c>
      <c r="AG85" s="15" t="s">
        <v>56</v>
      </c>
      <c r="AH85" s="15" t="s">
        <v>56</v>
      </c>
      <c r="AI85" s="15" t="s">
        <v>367</v>
      </c>
      <c r="AJ85" s="15" t="s">
        <v>745</v>
      </c>
      <c r="AK85" s="14" t="s">
        <v>56</v>
      </c>
      <c r="AL85" s="15" t="s">
        <v>56</v>
      </c>
      <c r="AM85" s="15" t="s">
        <v>56</v>
      </c>
      <c r="AN85" s="15" t="s">
        <v>56</v>
      </c>
      <c r="AO85" s="15" t="s">
        <v>746</v>
      </c>
      <c r="AP85" s="23" t="s">
        <v>739</v>
      </c>
      <c r="AQ85" s="15" t="s">
        <v>72</v>
      </c>
      <c r="AR85" s="15" t="s">
        <v>73</v>
      </c>
      <c r="AS85" s="15" t="s">
        <v>140</v>
      </c>
      <c r="AT85" s="15" t="s">
        <v>75</v>
      </c>
      <c r="AU85" s="15" t="s">
        <v>140</v>
      </c>
      <c r="AV85" s="14" t="s">
        <v>66</v>
      </c>
      <c r="AW85" s="14" t="s">
        <v>56</v>
      </c>
      <c r="AX85" s="14" t="s">
        <v>56</v>
      </c>
      <c r="AY85" s="62" t="s">
        <v>161</v>
      </c>
      <c r="AZ85" s="19" t="s">
        <v>78</v>
      </c>
      <c r="BA85" s="19" t="s">
        <v>78</v>
      </c>
    </row>
    <row r="86" spans="1:53" ht="162.6" customHeight="1" x14ac:dyDescent="0.25">
      <c r="A86" s="15" t="s">
        <v>747</v>
      </c>
      <c r="B86" s="14" t="s">
        <v>748</v>
      </c>
      <c r="C86" s="14" t="s">
        <v>684</v>
      </c>
      <c r="D86" s="18" t="s">
        <v>749</v>
      </c>
      <c r="E86" s="20">
        <v>50</v>
      </c>
      <c r="F86" s="61">
        <v>1.8238000000000001</v>
      </c>
      <c r="G86" s="20">
        <v>50</v>
      </c>
      <c r="H86" s="20">
        <v>49.1</v>
      </c>
      <c r="I86" s="14" t="s">
        <v>750</v>
      </c>
      <c r="J86" s="41">
        <f t="shared" si="4"/>
        <v>49.1</v>
      </c>
      <c r="K86" s="41">
        <f t="shared" si="5"/>
        <v>49.1</v>
      </c>
      <c r="L86" s="19">
        <v>0.37</v>
      </c>
      <c r="M86" s="14">
        <v>30</v>
      </c>
      <c r="N86" s="39">
        <f t="shared" si="6"/>
        <v>927.99</v>
      </c>
      <c r="O86" s="26" t="s">
        <v>751</v>
      </c>
      <c r="P86" s="15" t="s">
        <v>60</v>
      </c>
      <c r="Q86" s="15" t="s">
        <v>752</v>
      </c>
      <c r="R86" s="14" t="s">
        <v>66</v>
      </c>
      <c r="S86" s="14" t="s">
        <v>56</v>
      </c>
      <c r="T86" s="15" t="s">
        <v>105</v>
      </c>
      <c r="U86" s="14" t="s">
        <v>721</v>
      </c>
      <c r="V86" s="14" t="s">
        <v>66</v>
      </c>
      <c r="W86" s="14" t="s">
        <v>65</v>
      </c>
      <c r="X86" s="14" t="s">
        <v>56</v>
      </c>
      <c r="Y86" s="14" t="s">
        <v>56</v>
      </c>
      <c r="Z86" s="14" t="s">
        <v>56</v>
      </c>
      <c r="AA86" s="14" t="s">
        <v>56</v>
      </c>
      <c r="AB86" s="14" t="s">
        <v>56</v>
      </c>
      <c r="AC86" s="14" t="s">
        <v>56</v>
      </c>
      <c r="AD86" s="14" t="s">
        <v>386</v>
      </c>
      <c r="AE86" s="14" t="s">
        <v>753</v>
      </c>
      <c r="AF86" s="14" t="s">
        <v>66</v>
      </c>
      <c r="AG86" s="15" t="s">
        <v>56</v>
      </c>
      <c r="AH86" s="14" t="s">
        <v>56</v>
      </c>
      <c r="AI86" s="14" t="s">
        <v>367</v>
      </c>
      <c r="AJ86" s="14" t="s">
        <v>754</v>
      </c>
      <c r="AK86" s="14" t="s">
        <v>56</v>
      </c>
      <c r="AL86" s="14" t="s">
        <v>56</v>
      </c>
      <c r="AM86" s="14" t="s">
        <v>66</v>
      </c>
      <c r="AN86" s="14" t="s">
        <v>56</v>
      </c>
      <c r="AO86" s="14" t="s">
        <v>755</v>
      </c>
      <c r="AP86" s="23" t="s">
        <v>756</v>
      </c>
      <c r="AQ86" s="14" t="s">
        <v>72</v>
      </c>
      <c r="AR86" s="14" t="s">
        <v>73</v>
      </c>
      <c r="AS86" s="14" t="s">
        <v>140</v>
      </c>
      <c r="AT86" s="14" t="s">
        <v>75</v>
      </c>
      <c r="AU86" s="14" t="s">
        <v>101</v>
      </c>
      <c r="AV86" s="14" t="s">
        <v>66</v>
      </c>
      <c r="AW86" s="14" t="s">
        <v>56</v>
      </c>
      <c r="AX86" s="14" t="s">
        <v>56</v>
      </c>
      <c r="AY86" s="62" t="s">
        <v>131</v>
      </c>
      <c r="AZ86" s="19" t="s">
        <v>78</v>
      </c>
      <c r="BA86" s="19" t="s">
        <v>92</v>
      </c>
    </row>
    <row r="87" spans="1:53" ht="162.6" customHeight="1" x14ac:dyDescent="0.25">
      <c r="A87" s="15" t="s">
        <v>757</v>
      </c>
      <c r="B87" s="14" t="s">
        <v>758</v>
      </c>
      <c r="C87" s="14" t="s">
        <v>684</v>
      </c>
      <c r="D87" s="14" t="s">
        <v>56</v>
      </c>
      <c r="E87" s="14">
        <v>1.1499999999999999</v>
      </c>
      <c r="F87" s="61">
        <v>0</v>
      </c>
      <c r="G87" s="20">
        <v>1.1499999999999999</v>
      </c>
      <c r="H87" s="20">
        <v>1.1499999999999999</v>
      </c>
      <c r="I87" s="14" t="s">
        <v>58</v>
      </c>
      <c r="J87" s="20" t="s">
        <v>59</v>
      </c>
      <c r="K87" s="41">
        <f t="shared" si="5"/>
        <v>1.1499999999999999</v>
      </c>
      <c r="L87" s="19">
        <v>0.37</v>
      </c>
      <c r="M87" s="14">
        <v>30</v>
      </c>
      <c r="N87" s="39">
        <f t="shared" si="6"/>
        <v>21.734999999999999</v>
      </c>
      <c r="O87" s="40">
        <f t="shared" ref="O87:O120" si="8">(N87)</f>
        <v>21.734999999999999</v>
      </c>
      <c r="P87" s="15" t="s">
        <v>60</v>
      </c>
      <c r="Q87" s="15" t="s">
        <v>61</v>
      </c>
      <c r="R87" s="14" t="s">
        <v>56</v>
      </c>
      <c r="S87" s="14" t="s">
        <v>56</v>
      </c>
      <c r="T87" s="15" t="s">
        <v>105</v>
      </c>
      <c r="U87" s="14" t="s">
        <v>721</v>
      </c>
      <c r="V87" s="14" t="s">
        <v>56</v>
      </c>
      <c r="W87" s="14" t="s">
        <v>65</v>
      </c>
      <c r="X87" s="14" t="s">
        <v>56</v>
      </c>
      <c r="Y87" s="14" t="s">
        <v>56</v>
      </c>
      <c r="Z87" s="14" t="s">
        <v>759</v>
      </c>
      <c r="AA87" s="14" t="s">
        <v>56</v>
      </c>
      <c r="AB87" s="14" t="s">
        <v>56</v>
      </c>
      <c r="AC87" s="14" t="s">
        <v>56</v>
      </c>
      <c r="AD87" s="14" t="s">
        <v>386</v>
      </c>
      <c r="AE87" s="14" t="s">
        <v>760</v>
      </c>
      <c r="AF87" s="14" t="s">
        <v>56</v>
      </c>
      <c r="AG87" s="15" t="s">
        <v>56</v>
      </c>
      <c r="AH87" s="14" t="s">
        <v>56</v>
      </c>
      <c r="AI87" s="14" t="s">
        <v>367</v>
      </c>
      <c r="AJ87" s="15" t="s">
        <v>761</v>
      </c>
      <c r="AK87" s="14" t="s">
        <v>66</v>
      </c>
      <c r="AL87" s="14" t="s">
        <v>56</v>
      </c>
      <c r="AM87" s="14" t="s">
        <v>56</v>
      </c>
      <c r="AN87" s="14" t="s">
        <v>56</v>
      </c>
      <c r="AO87" s="14" t="s">
        <v>762</v>
      </c>
      <c r="AP87" s="19" t="s">
        <v>763</v>
      </c>
      <c r="AQ87" s="14" t="s">
        <v>72</v>
      </c>
      <c r="AR87" s="14" t="s">
        <v>73</v>
      </c>
      <c r="AS87" s="14" t="s">
        <v>140</v>
      </c>
      <c r="AT87" s="14" t="s">
        <v>75</v>
      </c>
      <c r="AU87" s="14" t="s">
        <v>101</v>
      </c>
      <c r="AV87" s="14" t="s">
        <v>66</v>
      </c>
      <c r="AW87" s="14" t="s">
        <v>56</v>
      </c>
      <c r="AX87" s="14" t="s">
        <v>56</v>
      </c>
      <c r="AY87" s="62" t="s">
        <v>131</v>
      </c>
      <c r="AZ87" s="19" t="s">
        <v>78</v>
      </c>
      <c r="BA87" s="19" t="s">
        <v>92</v>
      </c>
    </row>
    <row r="88" spans="1:53" ht="162.6" customHeight="1" x14ac:dyDescent="0.25">
      <c r="A88" s="15" t="s">
        <v>764</v>
      </c>
      <c r="B88" s="14" t="s">
        <v>765</v>
      </c>
      <c r="C88" s="14" t="s">
        <v>684</v>
      </c>
      <c r="D88" s="14" t="s">
        <v>56</v>
      </c>
      <c r="E88" s="20">
        <v>14.73</v>
      </c>
      <c r="F88" s="61">
        <v>18.722200000000001</v>
      </c>
      <c r="G88" s="20">
        <v>14.73</v>
      </c>
      <c r="H88" s="20">
        <v>11.96</v>
      </c>
      <c r="I88" s="14" t="s">
        <v>766</v>
      </c>
      <c r="J88" s="41">
        <f t="shared" si="4"/>
        <v>11.96</v>
      </c>
      <c r="K88" s="41">
        <f t="shared" si="5"/>
        <v>11.96</v>
      </c>
      <c r="L88" s="19">
        <v>0.37</v>
      </c>
      <c r="M88" s="14">
        <v>30</v>
      </c>
      <c r="N88" s="39">
        <f t="shared" si="6"/>
        <v>226.04400000000001</v>
      </c>
      <c r="O88" s="42">
        <f t="shared" si="8"/>
        <v>226.04400000000001</v>
      </c>
      <c r="P88" s="14" t="s">
        <v>767</v>
      </c>
      <c r="Q88" s="14" t="s">
        <v>768</v>
      </c>
      <c r="R88" s="14" t="s">
        <v>66</v>
      </c>
      <c r="S88" s="14" t="s">
        <v>66</v>
      </c>
      <c r="T88" s="15" t="s">
        <v>769</v>
      </c>
      <c r="U88" s="14" t="s">
        <v>721</v>
      </c>
      <c r="V88" s="14" t="s">
        <v>66</v>
      </c>
      <c r="W88" s="14" t="s">
        <v>770</v>
      </c>
      <c r="X88" s="14" t="s">
        <v>56</v>
      </c>
      <c r="Y88" s="14" t="s">
        <v>56</v>
      </c>
      <c r="Z88" s="14" t="s">
        <v>56</v>
      </c>
      <c r="AA88" s="14" t="s">
        <v>56</v>
      </c>
      <c r="AB88" s="14" t="s">
        <v>56</v>
      </c>
      <c r="AC88" s="14" t="s">
        <v>56</v>
      </c>
      <c r="AD88" s="14" t="s">
        <v>386</v>
      </c>
      <c r="AE88" s="14" t="s">
        <v>56</v>
      </c>
      <c r="AF88" s="15" t="s">
        <v>56</v>
      </c>
      <c r="AG88" s="15" t="s">
        <v>56</v>
      </c>
      <c r="AH88" s="14" t="s">
        <v>56</v>
      </c>
      <c r="AI88" s="14" t="s">
        <v>68</v>
      </c>
      <c r="AJ88" s="14" t="s">
        <v>771</v>
      </c>
      <c r="AK88" s="14" t="s">
        <v>56</v>
      </c>
      <c r="AL88" s="14" t="s">
        <v>56</v>
      </c>
      <c r="AM88" s="14" t="s">
        <v>56</v>
      </c>
      <c r="AN88" s="14" t="s">
        <v>56</v>
      </c>
      <c r="AO88" s="14" t="s">
        <v>772</v>
      </c>
      <c r="AP88" s="19" t="s">
        <v>773</v>
      </c>
      <c r="AQ88" s="14" t="s">
        <v>72</v>
      </c>
      <c r="AR88" s="14" t="s">
        <v>73</v>
      </c>
      <c r="AS88" s="14" t="s">
        <v>140</v>
      </c>
      <c r="AT88" s="14" t="s">
        <v>75</v>
      </c>
      <c r="AU88" s="14" t="s">
        <v>101</v>
      </c>
      <c r="AV88" s="14" t="s">
        <v>66</v>
      </c>
      <c r="AW88" s="14" t="s">
        <v>56</v>
      </c>
      <c r="AX88" s="14" t="s">
        <v>56</v>
      </c>
      <c r="AY88" s="62" t="s">
        <v>131</v>
      </c>
      <c r="AZ88" s="19" t="s">
        <v>78</v>
      </c>
      <c r="BA88" s="19" t="s">
        <v>92</v>
      </c>
    </row>
    <row r="89" spans="1:53" ht="162.6" customHeight="1" x14ac:dyDescent="0.25">
      <c r="A89" s="14" t="s">
        <v>774</v>
      </c>
      <c r="B89" s="14" t="s">
        <v>775</v>
      </c>
      <c r="C89" s="14" t="s">
        <v>684</v>
      </c>
      <c r="D89" s="14" t="s">
        <v>56</v>
      </c>
      <c r="E89" s="14">
        <v>71.16</v>
      </c>
      <c r="F89" s="61">
        <v>0</v>
      </c>
      <c r="G89" s="14">
        <v>71.16</v>
      </c>
      <c r="H89" s="14">
        <v>71.16</v>
      </c>
      <c r="I89" s="14" t="s">
        <v>776</v>
      </c>
      <c r="J89" s="20" t="s">
        <v>59</v>
      </c>
      <c r="K89" s="41">
        <f t="shared" si="5"/>
        <v>71.16</v>
      </c>
      <c r="L89" s="19">
        <v>0.37</v>
      </c>
      <c r="M89" s="14">
        <v>30</v>
      </c>
      <c r="N89" s="39">
        <f t="shared" si="6"/>
        <v>1344.924</v>
      </c>
      <c r="O89" s="40">
        <f t="shared" si="8"/>
        <v>1344.924</v>
      </c>
      <c r="P89" s="15" t="s">
        <v>60</v>
      </c>
      <c r="Q89" s="15" t="s">
        <v>61</v>
      </c>
      <c r="R89" s="15" t="s">
        <v>66</v>
      </c>
      <c r="S89" s="14" t="s">
        <v>56</v>
      </c>
      <c r="T89" s="15" t="s">
        <v>105</v>
      </c>
      <c r="U89" s="14" t="s">
        <v>686</v>
      </c>
      <c r="V89" s="14" t="s">
        <v>66</v>
      </c>
      <c r="W89" s="14" t="s">
        <v>65</v>
      </c>
      <c r="X89" s="14" t="s">
        <v>56</v>
      </c>
      <c r="Y89" s="14" t="s">
        <v>56</v>
      </c>
      <c r="Z89" s="14" t="s">
        <v>56</v>
      </c>
      <c r="AA89" s="14" t="s">
        <v>56</v>
      </c>
      <c r="AB89" s="14" t="s">
        <v>66</v>
      </c>
      <c r="AC89" s="14" t="s">
        <v>56</v>
      </c>
      <c r="AD89" s="14" t="s">
        <v>386</v>
      </c>
      <c r="AE89" s="14" t="s">
        <v>777</v>
      </c>
      <c r="AF89" s="15" t="s">
        <v>66</v>
      </c>
      <c r="AG89" s="15" t="s">
        <v>56</v>
      </c>
      <c r="AH89" s="14" t="s">
        <v>90</v>
      </c>
      <c r="AI89" s="14" t="s">
        <v>367</v>
      </c>
      <c r="AJ89" s="14" t="s">
        <v>778</v>
      </c>
      <c r="AK89" s="14" t="s">
        <v>56</v>
      </c>
      <c r="AL89" s="14" t="s">
        <v>56</v>
      </c>
      <c r="AM89" s="14" t="s">
        <v>66</v>
      </c>
      <c r="AN89" s="14" t="s">
        <v>56</v>
      </c>
      <c r="AO89" s="14" t="s">
        <v>779</v>
      </c>
      <c r="AP89" s="19" t="s">
        <v>406</v>
      </c>
      <c r="AQ89" s="14" t="s">
        <v>72</v>
      </c>
      <c r="AR89" s="14" t="s">
        <v>73</v>
      </c>
      <c r="AS89" s="14" t="s">
        <v>140</v>
      </c>
      <c r="AT89" s="14" t="s">
        <v>75</v>
      </c>
      <c r="AU89" s="14" t="s">
        <v>101</v>
      </c>
      <c r="AV89" s="14" t="s">
        <v>66</v>
      </c>
      <c r="AW89" s="14" t="s">
        <v>56</v>
      </c>
      <c r="AX89" s="14" t="s">
        <v>56</v>
      </c>
      <c r="AY89" s="62" t="s">
        <v>131</v>
      </c>
      <c r="AZ89" s="19" t="s">
        <v>78</v>
      </c>
      <c r="BA89" s="19" t="s">
        <v>92</v>
      </c>
    </row>
    <row r="90" spans="1:53" ht="162.6" customHeight="1" x14ac:dyDescent="0.25">
      <c r="A90" s="15" t="s">
        <v>780</v>
      </c>
      <c r="B90" s="19" t="s">
        <v>781</v>
      </c>
      <c r="C90" s="19" t="s">
        <v>782</v>
      </c>
      <c r="D90" s="14" t="s">
        <v>56</v>
      </c>
      <c r="E90" s="20">
        <v>2.2200000000000002</v>
      </c>
      <c r="F90" s="61">
        <v>0</v>
      </c>
      <c r="G90" s="20">
        <v>2.2200000000000002</v>
      </c>
      <c r="H90" s="20">
        <v>2.2200000000000002</v>
      </c>
      <c r="I90" s="14" t="s">
        <v>783</v>
      </c>
      <c r="J90" s="41">
        <f t="shared" si="4"/>
        <v>2.2200000000000002</v>
      </c>
      <c r="K90" s="41">
        <f t="shared" si="5"/>
        <v>2.2200000000000002</v>
      </c>
      <c r="L90" s="19">
        <v>0.37</v>
      </c>
      <c r="M90" s="14">
        <v>30</v>
      </c>
      <c r="N90" s="39">
        <f t="shared" si="6"/>
        <v>41.957999999999998</v>
      </c>
      <c r="O90" s="40">
        <f t="shared" si="8"/>
        <v>41.957999999999998</v>
      </c>
      <c r="P90" s="14" t="s">
        <v>60</v>
      </c>
      <c r="Q90" s="14" t="s">
        <v>157</v>
      </c>
      <c r="R90" s="14" t="s">
        <v>56</v>
      </c>
      <c r="S90" s="14" t="s">
        <v>56</v>
      </c>
      <c r="T90" s="15" t="s">
        <v>105</v>
      </c>
      <c r="U90" s="14" t="s">
        <v>784</v>
      </c>
      <c r="V90" s="14" t="s">
        <v>56</v>
      </c>
      <c r="W90" s="14" t="s">
        <v>65</v>
      </c>
      <c r="X90" s="14" t="s">
        <v>56</v>
      </c>
      <c r="Y90" s="14" t="s">
        <v>56</v>
      </c>
      <c r="Z90" s="14" t="s">
        <v>56</v>
      </c>
      <c r="AA90" s="14" t="s">
        <v>56</v>
      </c>
      <c r="AB90" s="14" t="s">
        <v>56</v>
      </c>
      <c r="AC90" s="14" t="s">
        <v>56</v>
      </c>
      <c r="AD90" s="14" t="s">
        <v>386</v>
      </c>
      <c r="AE90" s="14" t="s">
        <v>785</v>
      </c>
      <c r="AF90" s="14" t="s">
        <v>66</v>
      </c>
      <c r="AG90" s="15" t="s">
        <v>786</v>
      </c>
      <c r="AH90" s="14" t="s">
        <v>56</v>
      </c>
      <c r="AI90" s="14" t="s">
        <v>68</v>
      </c>
      <c r="AJ90" s="18" t="s">
        <v>787</v>
      </c>
      <c r="AK90" s="14" t="s">
        <v>66</v>
      </c>
      <c r="AL90" s="14" t="s">
        <v>56</v>
      </c>
      <c r="AM90" s="14" t="s">
        <v>56</v>
      </c>
      <c r="AN90" s="14" t="s">
        <v>56</v>
      </c>
      <c r="AO90" s="19" t="s">
        <v>788</v>
      </c>
      <c r="AP90" s="14" t="s">
        <v>789</v>
      </c>
      <c r="AQ90" s="14" t="s">
        <v>72</v>
      </c>
      <c r="AR90" s="14" t="s">
        <v>73</v>
      </c>
      <c r="AS90" s="14" t="s">
        <v>140</v>
      </c>
      <c r="AT90" s="14" t="s">
        <v>75</v>
      </c>
      <c r="AU90" s="14" t="s">
        <v>140</v>
      </c>
      <c r="AV90" s="14" t="s">
        <v>66</v>
      </c>
      <c r="AW90" s="14" t="s">
        <v>56</v>
      </c>
      <c r="AX90" s="14" t="s">
        <v>56</v>
      </c>
      <c r="AY90" s="62" t="s">
        <v>161</v>
      </c>
      <c r="AZ90" s="19" t="s">
        <v>78</v>
      </c>
      <c r="BA90" s="19" t="s">
        <v>78</v>
      </c>
    </row>
    <row r="91" spans="1:53" ht="162.6" customHeight="1" x14ac:dyDescent="0.25">
      <c r="A91" s="15" t="s">
        <v>790</v>
      </c>
      <c r="B91" s="19" t="s">
        <v>791</v>
      </c>
      <c r="C91" s="14" t="s">
        <v>792</v>
      </c>
      <c r="D91" s="14" t="s">
        <v>56</v>
      </c>
      <c r="E91" s="20">
        <v>0.31</v>
      </c>
      <c r="F91" s="61">
        <v>0</v>
      </c>
      <c r="G91" s="20">
        <v>0.31</v>
      </c>
      <c r="H91" s="20">
        <v>0.31</v>
      </c>
      <c r="I91" s="14" t="s">
        <v>58</v>
      </c>
      <c r="J91" s="20" t="s">
        <v>59</v>
      </c>
      <c r="K91" s="41">
        <f t="shared" si="5"/>
        <v>0.31</v>
      </c>
      <c r="L91" s="19">
        <v>0.1</v>
      </c>
      <c r="M91" s="14">
        <v>30</v>
      </c>
      <c r="N91" s="39">
        <f t="shared" si="6"/>
        <v>8.370000000000001</v>
      </c>
      <c r="O91" s="40">
        <f t="shared" si="8"/>
        <v>8.370000000000001</v>
      </c>
      <c r="P91" s="14" t="s">
        <v>60</v>
      </c>
      <c r="Q91" s="14" t="s">
        <v>61</v>
      </c>
      <c r="R91" s="14" t="s">
        <v>56</v>
      </c>
      <c r="S91" s="14" t="s">
        <v>56</v>
      </c>
      <c r="T91" s="15" t="s">
        <v>793</v>
      </c>
      <c r="U91" s="14" t="s">
        <v>784</v>
      </c>
      <c r="V91" s="14" t="s">
        <v>56</v>
      </c>
      <c r="W91" s="14" t="s">
        <v>65</v>
      </c>
      <c r="X91" s="14" t="s">
        <v>56</v>
      </c>
      <c r="Y91" s="14" t="s">
        <v>56</v>
      </c>
      <c r="Z91" s="14" t="s">
        <v>56</v>
      </c>
      <c r="AA91" s="14" t="s">
        <v>56</v>
      </c>
      <c r="AB91" s="14" t="s">
        <v>56</v>
      </c>
      <c r="AC91" s="14" t="s">
        <v>56</v>
      </c>
      <c r="AD91" s="14" t="s">
        <v>386</v>
      </c>
      <c r="AE91" s="14" t="s">
        <v>56</v>
      </c>
      <c r="AF91" s="15" t="s">
        <v>66</v>
      </c>
      <c r="AG91" s="15" t="s">
        <v>794</v>
      </c>
      <c r="AH91" s="14" t="s">
        <v>56</v>
      </c>
      <c r="AI91" s="14" t="s">
        <v>68</v>
      </c>
      <c r="AJ91" s="14" t="s">
        <v>795</v>
      </c>
      <c r="AK91" s="14" t="s">
        <v>56</v>
      </c>
      <c r="AL91" s="14" t="s">
        <v>56</v>
      </c>
      <c r="AM91" s="14" t="s">
        <v>56</v>
      </c>
      <c r="AN91" s="14" t="s">
        <v>56</v>
      </c>
      <c r="AO91" s="19" t="s">
        <v>796</v>
      </c>
      <c r="AP91" s="14" t="s">
        <v>789</v>
      </c>
      <c r="AQ91" s="14" t="s">
        <v>72</v>
      </c>
      <c r="AR91" s="14" t="s">
        <v>73</v>
      </c>
      <c r="AS91" s="14" t="s">
        <v>140</v>
      </c>
      <c r="AT91" s="14" t="s">
        <v>75</v>
      </c>
      <c r="AU91" s="14" t="s">
        <v>101</v>
      </c>
      <c r="AV91" s="14" t="s">
        <v>66</v>
      </c>
      <c r="AW91" s="14" t="s">
        <v>56</v>
      </c>
      <c r="AX91" s="14" t="s">
        <v>56</v>
      </c>
      <c r="AY91" s="62" t="s">
        <v>131</v>
      </c>
      <c r="AZ91" s="19" t="s">
        <v>78</v>
      </c>
      <c r="BA91" s="19" t="s">
        <v>92</v>
      </c>
    </row>
    <row r="92" spans="1:53" ht="162.6" customHeight="1" x14ac:dyDescent="0.25">
      <c r="A92" s="15" t="s">
        <v>797</v>
      </c>
      <c r="B92" s="14" t="s">
        <v>798</v>
      </c>
      <c r="C92" s="14" t="s">
        <v>792</v>
      </c>
      <c r="D92" s="14" t="s">
        <v>56</v>
      </c>
      <c r="E92" s="20">
        <v>21.36</v>
      </c>
      <c r="F92" s="61">
        <v>38.688200000000002</v>
      </c>
      <c r="G92" s="20">
        <v>21.36</v>
      </c>
      <c r="H92" s="20">
        <v>13.1</v>
      </c>
      <c r="I92" s="14" t="s">
        <v>799</v>
      </c>
      <c r="J92" s="41">
        <f t="shared" si="4"/>
        <v>13.1</v>
      </c>
      <c r="K92" s="41">
        <f t="shared" si="5"/>
        <v>13.1</v>
      </c>
      <c r="L92" s="19">
        <v>0.37</v>
      </c>
      <c r="M92" s="14">
        <v>30</v>
      </c>
      <c r="N92" s="39">
        <f t="shared" si="6"/>
        <v>247.59</v>
      </c>
      <c r="O92" s="40">
        <f t="shared" si="8"/>
        <v>247.59</v>
      </c>
      <c r="P92" s="15" t="s">
        <v>60</v>
      </c>
      <c r="Q92" s="14" t="s">
        <v>157</v>
      </c>
      <c r="R92" s="14" t="s">
        <v>56</v>
      </c>
      <c r="S92" s="19" t="s">
        <v>56</v>
      </c>
      <c r="T92" s="15" t="s">
        <v>105</v>
      </c>
      <c r="U92" s="23" t="s">
        <v>437</v>
      </c>
      <c r="V92" s="14" t="s">
        <v>66</v>
      </c>
      <c r="W92" s="14" t="s">
        <v>800</v>
      </c>
      <c r="X92" s="14" t="s">
        <v>56</v>
      </c>
      <c r="Y92" s="14" t="s">
        <v>56</v>
      </c>
      <c r="Z92" s="14" t="s">
        <v>56</v>
      </c>
      <c r="AA92" s="14" t="s">
        <v>56</v>
      </c>
      <c r="AB92" s="14" t="s">
        <v>56</v>
      </c>
      <c r="AC92" s="14" t="s">
        <v>56</v>
      </c>
      <c r="AD92" s="14" t="s">
        <v>386</v>
      </c>
      <c r="AE92" s="14" t="s">
        <v>801</v>
      </c>
      <c r="AF92" s="14" t="s">
        <v>66</v>
      </c>
      <c r="AG92" s="15" t="s">
        <v>56</v>
      </c>
      <c r="AH92" s="14" t="s">
        <v>56</v>
      </c>
      <c r="AI92" s="14" t="s">
        <v>367</v>
      </c>
      <c r="AJ92" s="15" t="s">
        <v>802</v>
      </c>
      <c r="AK92" s="14" t="s">
        <v>56</v>
      </c>
      <c r="AL92" s="14" t="s">
        <v>56</v>
      </c>
      <c r="AM92" s="14" t="s">
        <v>66</v>
      </c>
      <c r="AN92" s="14" t="s">
        <v>56</v>
      </c>
      <c r="AO92" s="19" t="s">
        <v>803</v>
      </c>
      <c r="AP92" s="14" t="s">
        <v>804</v>
      </c>
      <c r="AQ92" s="14" t="s">
        <v>72</v>
      </c>
      <c r="AR92" s="14" t="s">
        <v>100</v>
      </c>
      <c r="AS92" s="14" t="s">
        <v>101</v>
      </c>
      <c r="AT92" s="14" t="s">
        <v>100</v>
      </c>
      <c r="AU92" s="14" t="s">
        <v>101</v>
      </c>
      <c r="AV92" s="14" t="s">
        <v>76</v>
      </c>
      <c r="AW92" s="14" t="s">
        <v>56</v>
      </c>
      <c r="AX92" s="14" t="s">
        <v>56</v>
      </c>
      <c r="AY92" s="14" t="s">
        <v>110</v>
      </c>
      <c r="AZ92" s="19" t="s">
        <v>92</v>
      </c>
      <c r="BA92" s="19" t="s">
        <v>92</v>
      </c>
    </row>
    <row r="93" spans="1:53" ht="162.6" customHeight="1" x14ac:dyDescent="0.25">
      <c r="A93" s="15" t="s">
        <v>805</v>
      </c>
      <c r="B93" s="14" t="s">
        <v>806</v>
      </c>
      <c r="C93" s="14" t="s">
        <v>792</v>
      </c>
      <c r="D93" s="14" t="s">
        <v>56</v>
      </c>
      <c r="E93" s="20">
        <v>1.47</v>
      </c>
      <c r="F93" s="61">
        <v>4.4136100000000003</v>
      </c>
      <c r="G93" s="20">
        <v>1.47</v>
      </c>
      <c r="H93" s="20">
        <v>1.41</v>
      </c>
      <c r="I93" s="14" t="s">
        <v>58</v>
      </c>
      <c r="J93" s="41">
        <f t="shared" si="4"/>
        <v>1.41</v>
      </c>
      <c r="K93" s="41">
        <f t="shared" si="5"/>
        <v>1.41</v>
      </c>
      <c r="L93" s="19">
        <v>0.17</v>
      </c>
      <c r="M93" s="14">
        <v>30</v>
      </c>
      <c r="N93" s="39">
        <f t="shared" si="6"/>
        <v>35.108999999999995</v>
      </c>
      <c r="O93" s="40">
        <f t="shared" si="8"/>
        <v>35.108999999999995</v>
      </c>
      <c r="P93" s="15" t="s">
        <v>60</v>
      </c>
      <c r="Q93" s="14" t="s">
        <v>807</v>
      </c>
      <c r="R93" s="14" t="s">
        <v>56</v>
      </c>
      <c r="S93" s="19" t="s">
        <v>56</v>
      </c>
      <c r="T93" s="15" t="s">
        <v>105</v>
      </c>
      <c r="U93" s="23" t="s">
        <v>437</v>
      </c>
      <c r="V93" s="14" t="s">
        <v>66</v>
      </c>
      <c r="W93" s="14" t="s">
        <v>65</v>
      </c>
      <c r="X93" s="14" t="s">
        <v>56</v>
      </c>
      <c r="Y93" s="14" t="s">
        <v>56</v>
      </c>
      <c r="Z93" s="14" t="s">
        <v>56</v>
      </c>
      <c r="AA93" s="14" t="s">
        <v>56</v>
      </c>
      <c r="AB93" s="14" t="s">
        <v>56</v>
      </c>
      <c r="AC93" s="14" t="s">
        <v>56</v>
      </c>
      <c r="AD93" s="14" t="s">
        <v>386</v>
      </c>
      <c r="AE93" s="14" t="s">
        <v>56</v>
      </c>
      <c r="AF93" s="14" t="s">
        <v>66</v>
      </c>
      <c r="AG93" s="15" t="s">
        <v>808</v>
      </c>
      <c r="AH93" s="14" t="s">
        <v>56</v>
      </c>
      <c r="AI93" s="14" t="s">
        <v>367</v>
      </c>
      <c r="AJ93" s="14" t="s">
        <v>809</v>
      </c>
      <c r="AK93" s="14" t="s">
        <v>66</v>
      </c>
      <c r="AL93" s="14" t="s">
        <v>56</v>
      </c>
      <c r="AM93" s="14" t="s">
        <v>66</v>
      </c>
      <c r="AN93" s="14" t="s">
        <v>56</v>
      </c>
      <c r="AO93" s="14" t="s">
        <v>810</v>
      </c>
      <c r="AP93" s="14" t="s">
        <v>811</v>
      </c>
      <c r="AQ93" s="14" t="s">
        <v>72</v>
      </c>
      <c r="AR93" s="14" t="s">
        <v>100</v>
      </c>
      <c r="AS93" s="14" t="s">
        <v>101</v>
      </c>
      <c r="AT93" s="14" t="s">
        <v>100</v>
      </c>
      <c r="AU93" s="14" t="s">
        <v>101</v>
      </c>
      <c r="AV93" s="14" t="s">
        <v>76</v>
      </c>
      <c r="AW93" s="14" t="s">
        <v>56</v>
      </c>
      <c r="AX93" s="14" t="s">
        <v>56</v>
      </c>
      <c r="AY93" s="14" t="s">
        <v>110</v>
      </c>
      <c r="AZ93" s="19" t="s">
        <v>92</v>
      </c>
      <c r="BA93" s="19" t="s">
        <v>92</v>
      </c>
    </row>
    <row r="94" spans="1:53" ht="162.6" customHeight="1" x14ac:dyDescent="0.25">
      <c r="A94" s="21" t="s">
        <v>812</v>
      </c>
      <c r="B94" s="19" t="s">
        <v>813</v>
      </c>
      <c r="C94" s="60" t="s">
        <v>814</v>
      </c>
      <c r="D94" s="14" t="s">
        <v>56</v>
      </c>
      <c r="E94" s="41">
        <v>5.03</v>
      </c>
      <c r="F94" s="63">
        <v>0</v>
      </c>
      <c r="G94" s="41">
        <v>5.03</v>
      </c>
      <c r="H94" s="41">
        <v>5.03</v>
      </c>
      <c r="I94" s="14" t="s">
        <v>382</v>
      </c>
      <c r="J94" s="41">
        <f t="shared" si="4"/>
        <v>5.03</v>
      </c>
      <c r="K94" s="41">
        <f t="shared" si="5"/>
        <v>5.03</v>
      </c>
      <c r="L94" s="19">
        <v>0.37</v>
      </c>
      <c r="M94" s="14">
        <v>30</v>
      </c>
      <c r="N94" s="39">
        <f t="shared" si="6"/>
        <v>95.067000000000007</v>
      </c>
      <c r="O94" s="40">
        <f t="shared" si="8"/>
        <v>95.067000000000007</v>
      </c>
      <c r="P94" s="15" t="s">
        <v>60</v>
      </c>
      <c r="Q94" s="15" t="s">
        <v>815</v>
      </c>
      <c r="R94" s="19" t="s">
        <v>66</v>
      </c>
      <c r="S94" s="19" t="s">
        <v>56</v>
      </c>
      <c r="T94" s="15" t="s">
        <v>82</v>
      </c>
      <c r="U94" s="14" t="s">
        <v>816</v>
      </c>
      <c r="V94" s="19" t="s">
        <v>56</v>
      </c>
      <c r="W94" s="14" t="s">
        <v>817</v>
      </c>
      <c r="X94" s="14" t="s">
        <v>56</v>
      </c>
      <c r="Y94" s="14" t="s">
        <v>56</v>
      </c>
      <c r="Z94" s="14" t="s">
        <v>56</v>
      </c>
      <c r="AA94" s="14" t="s">
        <v>56</v>
      </c>
      <c r="AB94" s="14" t="s">
        <v>56</v>
      </c>
      <c r="AC94" s="14" t="s">
        <v>56</v>
      </c>
      <c r="AD94" s="14" t="s">
        <v>386</v>
      </c>
      <c r="AE94" s="14" t="s">
        <v>56</v>
      </c>
      <c r="AF94" s="14" t="s">
        <v>66</v>
      </c>
      <c r="AG94" s="15" t="s">
        <v>56</v>
      </c>
      <c r="AH94" s="14" t="s">
        <v>56</v>
      </c>
      <c r="AI94" s="14" t="s">
        <v>68</v>
      </c>
      <c r="AJ94" s="14" t="s">
        <v>818</v>
      </c>
      <c r="AK94" s="14" t="s">
        <v>66</v>
      </c>
      <c r="AL94" s="14" t="s">
        <v>56</v>
      </c>
      <c r="AM94" s="14" t="s">
        <v>56</v>
      </c>
      <c r="AN94" s="14" t="s">
        <v>56</v>
      </c>
      <c r="AO94" s="19" t="s">
        <v>819</v>
      </c>
      <c r="AP94" s="14" t="s">
        <v>406</v>
      </c>
      <c r="AQ94" s="14" t="s">
        <v>72</v>
      </c>
      <c r="AR94" s="14" t="s">
        <v>73</v>
      </c>
      <c r="AS94" s="14" t="s">
        <v>140</v>
      </c>
      <c r="AT94" s="14" t="s">
        <v>75</v>
      </c>
      <c r="AU94" s="14" t="s">
        <v>140</v>
      </c>
      <c r="AV94" s="14" t="s">
        <v>66</v>
      </c>
      <c r="AW94" s="14" t="s">
        <v>56</v>
      </c>
      <c r="AX94" s="14" t="s">
        <v>56</v>
      </c>
      <c r="AY94" s="62" t="s">
        <v>161</v>
      </c>
      <c r="AZ94" s="19" t="s">
        <v>78</v>
      </c>
      <c r="BA94" s="19" t="s">
        <v>78</v>
      </c>
    </row>
    <row r="95" spans="1:53" ht="162.6" customHeight="1" x14ac:dyDescent="0.25">
      <c r="A95" s="15" t="s">
        <v>820</v>
      </c>
      <c r="B95" s="19" t="s">
        <v>821</v>
      </c>
      <c r="C95" s="14" t="s">
        <v>822</v>
      </c>
      <c r="D95" s="14" t="s">
        <v>823</v>
      </c>
      <c r="E95" s="20">
        <v>4.9000000000000004</v>
      </c>
      <c r="F95" s="61">
        <v>0</v>
      </c>
      <c r="G95" s="20">
        <v>4.9000000000000004</v>
      </c>
      <c r="H95" s="20">
        <v>4.9000000000000004</v>
      </c>
      <c r="I95" s="14" t="s">
        <v>382</v>
      </c>
      <c r="J95" s="20" t="s">
        <v>59</v>
      </c>
      <c r="K95" s="41">
        <f t="shared" si="5"/>
        <v>4.9000000000000004</v>
      </c>
      <c r="L95" s="19">
        <v>0.37</v>
      </c>
      <c r="M95" s="14">
        <v>30</v>
      </c>
      <c r="N95" s="39">
        <f t="shared" si="6"/>
        <v>92.61</v>
      </c>
      <c r="O95" s="40">
        <f t="shared" si="8"/>
        <v>92.61</v>
      </c>
      <c r="P95" s="15" t="s">
        <v>60</v>
      </c>
      <c r="Q95" s="18" t="s">
        <v>61</v>
      </c>
      <c r="R95" s="14" t="s">
        <v>56</v>
      </c>
      <c r="S95" s="14" t="s">
        <v>66</v>
      </c>
      <c r="T95" s="15" t="s">
        <v>824</v>
      </c>
      <c r="U95" s="14" t="s">
        <v>825</v>
      </c>
      <c r="V95" s="14" t="s">
        <v>56</v>
      </c>
      <c r="W95" s="14" t="s">
        <v>83</v>
      </c>
      <c r="X95" s="14" t="s">
        <v>56</v>
      </c>
      <c r="Y95" s="14" t="s">
        <v>56</v>
      </c>
      <c r="Z95" s="14" t="s">
        <v>56</v>
      </c>
      <c r="AA95" s="14" t="s">
        <v>56</v>
      </c>
      <c r="AB95" s="14" t="s">
        <v>56</v>
      </c>
      <c r="AC95" s="14" t="s">
        <v>56</v>
      </c>
      <c r="AD95" s="14" t="s">
        <v>386</v>
      </c>
      <c r="AE95" s="14" t="s">
        <v>56</v>
      </c>
      <c r="AF95" s="14" t="s">
        <v>66</v>
      </c>
      <c r="AG95" s="15" t="s">
        <v>56</v>
      </c>
      <c r="AH95" s="14" t="s">
        <v>56</v>
      </c>
      <c r="AI95" s="14" t="s">
        <v>68</v>
      </c>
      <c r="AJ95" s="14" t="s">
        <v>826</v>
      </c>
      <c r="AK95" s="14" t="s">
        <v>66</v>
      </c>
      <c r="AL95" s="14" t="s">
        <v>56</v>
      </c>
      <c r="AM95" s="14" t="s">
        <v>56</v>
      </c>
      <c r="AN95" s="14" t="s">
        <v>56</v>
      </c>
      <c r="AO95" s="14" t="s">
        <v>827</v>
      </c>
      <c r="AP95" s="14" t="s">
        <v>828</v>
      </c>
      <c r="AQ95" s="14" t="s">
        <v>72</v>
      </c>
      <c r="AR95" s="14" t="s">
        <v>89</v>
      </c>
      <c r="AS95" s="14" t="s">
        <v>74</v>
      </c>
      <c r="AT95" s="14" t="s">
        <v>75</v>
      </c>
      <c r="AU95" s="14" t="s">
        <v>101</v>
      </c>
      <c r="AV95" s="14" t="s">
        <v>66</v>
      </c>
      <c r="AW95" s="14" t="s">
        <v>56</v>
      </c>
      <c r="AX95" s="14" t="s">
        <v>56</v>
      </c>
      <c r="AY95" s="14" t="s">
        <v>305</v>
      </c>
      <c r="AZ95" s="19" t="s">
        <v>121</v>
      </c>
      <c r="BA95" s="19" t="s">
        <v>92</v>
      </c>
    </row>
    <row r="96" spans="1:53" ht="162.6" customHeight="1" x14ac:dyDescent="0.25">
      <c r="A96" s="15" t="s">
        <v>829</v>
      </c>
      <c r="B96" s="14" t="s">
        <v>830</v>
      </c>
      <c r="C96" s="14" t="s">
        <v>814</v>
      </c>
      <c r="D96" s="14" t="s">
        <v>56</v>
      </c>
      <c r="E96" s="20">
        <v>0.91</v>
      </c>
      <c r="F96" s="61">
        <v>0</v>
      </c>
      <c r="G96" s="20">
        <v>0.91</v>
      </c>
      <c r="H96" s="20">
        <v>0.91</v>
      </c>
      <c r="I96" s="14" t="s">
        <v>382</v>
      </c>
      <c r="J96" s="41">
        <f t="shared" si="4"/>
        <v>0.91</v>
      </c>
      <c r="K96" s="41">
        <f t="shared" si="5"/>
        <v>0.91</v>
      </c>
      <c r="L96" s="19">
        <v>0.37</v>
      </c>
      <c r="M96" s="14">
        <v>30</v>
      </c>
      <c r="N96" s="39">
        <f t="shared" si="6"/>
        <v>17.199000000000002</v>
      </c>
      <c r="O96" s="40">
        <f t="shared" si="8"/>
        <v>17.199000000000002</v>
      </c>
      <c r="P96" s="15" t="s">
        <v>831</v>
      </c>
      <c r="Q96" s="14" t="s">
        <v>157</v>
      </c>
      <c r="R96" s="14" t="s">
        <v>66</v>
      </c>
      <c r="S96" s="14" t="s">
        <v>66</v>
      </c>
      <c r="T96" s="15" t="s">
        <v>105</v>
      </c>
      <c r="U96" s="14" t="s">
        <v>816</v>
      </c>
      <c r="V96" s="14" t="s">
        <v>56</v>
      </c>
      <c r="W96" s="14" t="s">
        <v>83</v>
      </c>
      <c r="X96" s="14" t="s">
        <v>56</v>
      </c>
      <c r="Y96" s="14" t="s">
        <v>56</v>
      </c>
      <c r="Z96" s="14" t="s">
        <v>832</v>
      </c>
      <c r="AA96" s="14" t="s">
        <v>56</v>
      </c>
      <c r="AB96" s="14" t="s">
        <v>56</v>
      </c>
      <c r="AC96" s="14" t="s">
        <v>56</v>
      </c>
      <c r="AD96" s="14" t="s">
        <v>386</v>
      </c>
      <c r="AE96" s="14" t="s">
        <v>56</v>
      </c>
      <c r="AF96" s="14" t="s">
        <v>66</v>
      </c>
      <c r="AG96" s="15" t="s">
        <v>56</v>
      </c>
      <c r="AH96" s="14" t="s">
        <v>56</v>
      </c>
      <c r="AI96" s="14" t="s">
        <v>68</v>
      </c>
      <c r="AJ96" s="14" t="s">
        <v>833</v>
      </c>
      <c r="AK96" s="14" t="s">
        <v>66</v>
      </c>
      <c r="AL96" s="14" t="s">
        <v>56</v>
      </c>
      <c r="AM96" s="14" t="s">
        <v>56</v>
      </c>
      <c r="AN96" s="14" t="s">
        <v>56</v>
      </c>
      <c r="AO96" s="14" t="s">
        <v>834</v>
      </c>
      <c r="AP96" s="19" t="s">
        <v>406</v>
      </c>
      <c r="AQ96" s="14" t="s">
        <v>72</v>
      </c>
      <c r="AR96" s="14" t="s">
        <v>73</v>
      </c>
      <c r="AS96" s="14" t="s">
        <v>140</v>
      </c>
      <c r="AT96" s="14" t="s">
        <v>75</v>
      </c>
      <c r="AU96" s="14" t="s">
        <v>140</v>
      </c>
      <c r="AV96" s="14" t="s">
        <v>66</v>
      </c>
      <c r="AW96" s="14" t="s">
        <v>56</v>
      </c>
      <c r="AX96" s="14" t="s">
        <v>56</v>
      </c>
      <c r="AY96" s="62" t="s">
        <v>161</v>
      </c>
      <c r="AZ96" s="19" t="s">
        <v>78</v>
      </c>
      <c r="BA96" s="19" t="s">
        <v>78</v>
      </c>
    </row>
    <row r="97" spans="1:53" ht="162.6" customHeight="1" x14ac:dyDescent="0.25">
      <c r="A97" s="15" t="s">
        <v>835</v>
      </c>
      <c r="B97" s="19" t="s">
        <v>836</v>
      </c>
      <c r="C97" s="60" t="s">
        <v>814</v>
      </c>
      <c r="D97" s="19" t="s">
        <v>837</v>
      </c>
      <c r="E97" s="41">
        <v>0.94</v>
      </c>
      <c r="F97" s="63">
        <v>0</v>
      </c>
      <c r="G97" s="41">
        <v>0.94</v>
      </c>
      <c r="H97" s="41">
        <v>0.94</v>
      </c>
      <c r="I97" s="14" t="s">
        <v>382</v>
      </c>
      <c r="J97" s="41">
        <f t="shared" si="4"/>
        <v>0.94</v>
      </c>
      <c r="K97" s="41">
        <f t="shared" si="5"/>
        <v>0.94</v>
      </c>
      <c r="L97" s="19">
        <v>0.37</v>
      </c>
      <c r="M97" s="14">
        <v>30</v>
      </c>
      <c r="N97" s="39">
        <f t="shared" si="6"/>
        <v>17.765999999999998</v>
      </c>
      <c r="O97" s="40">
        <f t="shared" si="8"/>
        <v>17.765999999999998</v>
      </c>
      <c r="P97" s="15" t="s">
        <v>60</v>
      </c>
      <c r="Q97" s="14" t="s">
        <v>157</v>
      </c>
      <c r="R97" s="19" t="s">
        <v>56</v>
      </c>
      <c r="S97" s="19" t="s">
        <v>56</v>
      </c>
      <c r="T97" s="15" t="s">
        <v>824</v>
      </c>
      <c r="U97" s="14" t="s">
        <v>825</v>
      </c>
      <c r="V97" s="19" t="s">
        <v>56</v>
      </c>
      <c r="W97" s="14" t="s">
        <v>83</v>
      </c>
      <c r="X97" s="14" t="s">
        <v>56</v>
      </c>
      <c r="Y97" s="14" t="s">
        <v>56</v>
      </c>
      <c r="Z97" s="14" t="s">
        <v>56</v>
      </c>
      <c r="AA97" s="14" t="s">
        <v>56</v>
      </c>
      <c r="AB97" s="14" t="s">
        <v>56</v>
      </c>
      <c r="AC97" s="14" t="s">
        <v>838</v>
      </c>
      <c r="AD97" s="14" t="s">
        <v>386</v>
      </c>
      <c r="AE97" s="14" t="s">
        <v>56</v>
      </c>
      <c r="AF97" s="14" t="s">
        <v>66</v>
      </c>
      <c r="AG97" s="15" t="s">
        <v>56</v>
      </c>
      <c r="AH97" s="14" t="s">
        <v>56</v>
      </c>
      <c r="AI97" s="14" t="s">
        <v>68</v>
      </c>
      <c r="AJ97" s="14" t="s">
        <v>839</v>
      </c>
      <c r="AK97" s="14" t="s">
        <v>66</v>
      </c>
      <c r="AL97" s="14" t="s">
        <v>56</v>
      </c>
      <c r="AM97" s="14" t="s">
        <v>56</v>
      </c>
      <c r="AN97" s="14" t="s">
        <v>56</v>
      </c>
      <c r="AO97" s="19" t="s">
        <v>840</v>
      </c>
      <c r="AP97" s="19" t="s">
        <v>841</v>
      </c>
      <c r="AQ97" s="14" t="s">
        <v>72</v>
      </c>
      <c r="AR97" s="14" t="s">
        <v>73</v>
      </c>
      <c r="AS97" s="14" t="s">
        <v>140</v>
      </c>
      <c r="AT97" s="14" t="s">
        <v>75</v>
      </c>
      <c r="AU97" s="14" t="s">
        <v>140</v>
      </c>
      <c r="AV97" s="14" t="s">
        <v>66</v>
      </c>
      <c r="AW97" s="14" t="s">
        <v>66</v>
      </c>
      <c r="AX97" s="14" t="s">
        <v>66</v>
      </c>
      <c r="AY97" s="62" t="s">
        <v>161</v>
      </c>
      <c r="AZ97" s="19" t="s">
        <v>78</v>
      </c>
      <c r="BA97" s="19" t="s">
        <v>78</v>
      </c>
    </row>
    <row r="98" spans="1:53" ht="162.6" customHeight="1" x14ac:dyDescent="0.25">
      <c r="A98" s="14" t="s">
        <v>842</v>
      </c>
      <c r="B98" s="15" t="s">
        <v>843</v>
      </c>
      <c r="C98" s="14" t="s">
        <v>814</v>
      </c>
      <c r="D98" s="14" t="s">
        <v>56</v>
      </c>
      <c r="E98" s="14">
        <v>1.1000000000000001</v>
      </c>
      <c r="F98" s="61">
        <v>0</v>
      </c>
      <c r="G98" s="41">
        <v>1.1000000000000001</v>
      </c>
      <c r="H98" s="41">
        <v>1.1000000000000001</v>
      </c>
      <c r="I98" s="14" t="s">
        <v>58</v>
      </c>
      <c r="J98" s="41">
        <f t="shared" si="4"/>
        <v>1.1000000000000001</v>
      </c>
      <c r="K98" s="41">
        <f t="shared" si="5"/>
        <v>1.1000000000000001</v>
      </c>
      <c r="L98" s="19">
        <v>0.17</v>
      </c>
      <c r="M98" s="14">
        <v>30</v>
      </c>
      <c r="N98" s="39">
        <f t="shared" si="6"/>
        <v>27.39</v>
      </c>
      <c r="O98" s="40">
        <f t="shared" si="8"/>
        <v>27.39</v>
      </c>
      <c r="P98" s="14" t="s">
        <v>61</v>
      </c>
      <c r="Q98" s="14" t="s">
        <v>665</v>
      </c>
      <c r="R98" s="14" t="s">
        <v>56</v>
      </c>
      <c r="S98" s="14" t="s">
        <v>76</v>
      </c>
      <c r="T98" s="15" t="s">
        <v>105</v>
      </c>
      <c r="U98" s="14" t="s">
        <v>816</v>
      </c>
      <c r="V98" s="14" t="s">
        <v>56</v>
      </c>
      <c r="W98" s="14" t="s">
        <v>83</v>
      </c>
      <c r="X98" s="14" t="s">
        <v>56</v>
      </c>
      <c r="Y98" s="14" t="s">
        <v>56</v>
      </c>
      <c r="Z98" s="14" t="s">
        <v>56</v>
      </c>
      <c r="AA98" s="14" t="s">
        <v>56</v>
      </c>
      <c r="AB98" s="14" t="s">
        <v>56</v>
      </c>
      <c r="AC98" s="14" t="s">
        <v>844</v>
      </c>
      <c r="AD98" s="14" t="s">
        <v>386</v>
      </c>
      <c r="AE98" s="14" t="s">
        <v>56</v>
      </c>
      <c r="AF98" s="14" t="s">
        <v>66</v>
      </c>
      <c r="AG98" s="15" t="s">
        <v>56</v>
      </c>
      <c r="AH98" s="14" t="s">
        <v>56</v>
      </c>
      <c r="AI98" s="14" t="s">
        <v>68</v>
      </c>
      <c r="AJ98" s="14" t="s">
        <v>845</v>
      </c>
      <c r="AK98" s="14" t="s">
        <v>66</v>
      </c>
      <c r="AL98" s="14" t="s">
        <v>56</v>
      </c>
      <c r="AM98" s="14" t="s">
        <v>56</v>
      </c>
      <c r="AN98" s="14" t="s">
        <v>56</v>
      </c>
      <c r="AO98" s="14" t="s">
        <v>846</v>
      </c>
      <c r="AP98" s="19" t="s">
        <v>847</v>
      </c>
      <c r="AQ98" s="14" t="s">
        <v>72</v>
      </c>
      <c r="AR98" s="14" t="s">
        <v>73</v>
      </c>
      <c r="AS98" s="14" t="s">
        <v>140</v>
      </c>
      <c r="AT98" s="14" t="s">
        <v>75</v>
      </c>
      <c r="AU98" s="14" t="s">
        <v>101</v>
      </c>
      <c r="AV98" s="14" t="s">
        <v>66</v>
      </c>
      <c r="AW98" s="14" t="s">
        <v>56</v>
      </c>
      <c r="AX98" s="14" t="s">
        <v>56</v>
      </c>
      <c r="AY98" s="62" t="s">
        <v>131</v>
      </c>
      <c r="AZ98" s="19" t="s">
        <v>78</v>
      </c>
      <c r="BA98" s="19" t="s">
        <v>92</v>
      </c>
    </row>
    <row r="99" spans="1:53" ht="162.6" customHeight="1" x14ac:dyDescent="0.25">
      <c r="A99" s="14" t="s">
        <v>848</v>
      </c>
      <c r="B99" s="14" t="s">
        <v>849</v>
      </c>
      <c r="C99" s="14" t="s">
        <v>814</v>
      </c>
      <c r="D99" s="14" t="s">
        <v>56</v>
      </c>
      <c r="E99" s="14">
        <v>2.81</v>
      </c>
      <c r="F99" s="61">
        <v>0</v>
      </c>
      <c r="G99" s="14">
        <v>2.81</v>
      </c>
      <c r="H99" s="14">
        <v>2.81</v>
      </c>
      <c r="I99" s="14" t="s">
        <v>58</v>
      </c>
      <c r="J99" s="41">
        <f t="shared" si="4"/>
        <v>2.81</v>
      </c>
      <c r="K99" s="41">
        <f t="shared" si="5"/>
        <v>2.81</v>
      </c>
      <c r="L99" s="19">
        <v>0.37</v>
      </c>
      <c r="M99" s="14">
        <v>30</v>
      </c>
      <c r="N99" s="39">
        <f t="shared" si="6"/>
        <v>53.109000000000002</v>
      </c>
      <c r="O99" s="40">
        <f t="shared" si="8"/>
        <v>53.109000000000002</v>
      </c>
      <c r="P99" s="15" t="s">
        <v>60</v>
      </c>
      <c r="Q99" s="15" t="s">
        <v>850</v>
      </c>
      <c r="R99" s="14" t="s">
        <v>66</v>
      </c>
      <c r="S99" s="14" t="s">
        <v>56</v>
      </c>
      <c r="T99" s="15" t="s">
        <v>105</v>
      </c>
      <c r="U99" s="23" t="s">
        <v>437</v>
      </c>
      <c r="V99" s="14" t="s">
        <v>56</v>
      </c>
      <c r="W99" s="14" t="s">
        <v>65</v>
      </c>
      <c r="X99" s="14" t="s">
        <v>56</v>
      </c>
      <c r="Y99" s="14" t="s">
        <v>56</v>
      </c>
      <c r="Z99" s="14" t="s">
        <v>56</v>
      </c>
      <c r="AA99" s="14" t="s">
        <v>56</v>
      </c>
      <c r="AB99" s="14" t="s">
        <v>56</v>
      </c>
      <c r="AC99" s="14" t="s">
        <v>56</v>
      </c>
      <c r="AD99" s="14" t="s">
        <v>386</v>
      </c>
      <c r="AE99" s="14" t="s">
        <v>851</v>
      </c>
      <c r="AF99" s="14" t="s">
        <v>66</v>
      </c>
      <c r="AG99" s="15" t="s">
        <v>56</v>
      </c>
      <c r="AH99" s="14" t="s">
        <v>56</v>
      </c>
      <c r="AI99" s="14" t="s">
        <v>68</v>
      </c>
      <c r="AJ99" s="14" t="s">
        <v>852</v>
      </c>
      <c r="AK99" s="14" t="s">
        <v>56</v>
      </c>
      <c r="AL99" s="14" t="s">
        <v>56</v>
      </c>
      <c r="AM99" s="14" t="s">
        <v>56</v>
      </c>
      <c r="AN99" s="14" t="s">
        <v>56</v>
      </c>
      <c r="AO99" s="14" t="s">
        <v>853</v>
      </c>
      <c r="AP99" s="19" t="s">
        <v>406</v>
      </c>
      <c r="AQ99" s="14" t="s">
        <v>72</v>
      </c>
      <c r="AR99" s="14" t="s">
        <v>100</v>
      </c>
      <c r="AS99" s="14" t="s">
        <v>101</v>
      </c>
      <c r="AT99" s="14" t="s">
        <v>100</v>
      </c>
      <c r="AU99" s="14" t="s">
        <v>101</v>
      </c>
      <c r="AV99" s="14" t="s">
        <v>76</v>
      </c>
      <c r="AW99" s="14" t="s">
        <v>56</v>
      </c>
      <c r="AX99" s="14" t="s">
        <v>56</v>
      </c>
      <c r="AY99" s="14" t="s">
        <v>110</v>
      </c>
      <c r="AZ99" s="19" t="s">
        <v>92</v>
      </c>
      <c r="BA99" s="19" t="s">
        <v>92</v>
      </c>
    </row>
    <row r="100" spans="1:53" s="30" customFormat="1" ht="162.6" customHeight="1" x14ac:dyDescent="0.25">
      <c r="A100" s="15" t="s">
        <v>854</v>
      </c>
      <c r="B100" s="15" t="s">
        <v>855</v>
      </c>
      <c r="C100" s="15" t="s">
        <v>814</v>
      </c>
      <c r="D100" s="15" t="s">
        <v>856</v>
      </c>
      <c r="E100" s="15">
        <v>9.0500000000000007</v>
      </c>
      <c r="F100" s="64">
        <v>0</v>
      </c>
      <c r="G100" s="15">
        <v>9.0500000000000007</v>
      </c>
      <c r="H100" s="15">
        <v>9.0500000000000007</v>
      </c>
      <c r="I100" s="15" t="s">
        <v>382</v>
      </c>
      <c r="J100" s="45">
        <f t="shared" ref="J100:J158" si="9">H100</f>
        <v>9.0500000000000007</v>
      </c>
      <c r="K100" s="45">
        <f t="shared" ref="K100:K160" si="10">H100</f>
        <v>9.0500000000000007</v>
      </c>
      <c r="L100" s="23">
        <v>0.37</v>
      </c>
      <c r="M100" s="15">
        <v>30</v>
      </c>
      <c r="N100" s="46">
        <f t="shared" ref="N100:N104" si="11">K100*(1-L100)*M100</f>
        <v>171.04500000000002</v>
      </c>
      <c r="O100" s="40">
        <f t="shared" si="8"/>
        <v>171.04500000000002</v>
      </c>
      <c r="P100" s="15" t="s">
        <v>60</v>
      </c>
      <c r="Q100" s="15" t="s">
        <v>665</v>
      </c>
      <c r="R100" s="15" t="s">
        <v>56</v>
      </c>
      <c r="S100" s="15" t="s">
        <v>56</v>
      </c>
      <c r="T100" s="15" t="s">
        <v>105</v>
      </c>
      <c r="U100" s="15" t="s">
        <v>816</v>
      </c>
      <c r="V100" s="15" t="s">
        <v>56</v>
      </c>
      <c r="W100" s="15" t="s">
        <v>83</v>
      </c>
      <c r="X100" s="15" t="s">
        <v>56</v>
      </c>
      <c r="Y100" s="15" t="s">
        <v>56</v>
      </c>
      <c r="Z100" s="15" t="s">
        <v>56</v>
      </c>
      <c r="AA100" s="15" t="s">
        <v>56</v>
      </c>
      <c r="AB100" s="15" t="s">
        <v>56</v>
      </c>
      <c r="AC100" s="15" t="s">
        <v>857</v>
      </c>
      <c r="AD100" s="15" t="s">
        <v>386</v>
      </c>
      <c r="AE100" s="15" t="s">
        <v>56</v>
      </c>
      <c r="AF100" s="15" t="s">
        <v>66</v>
      </c>
      <c r="AG100" s="15" t="s">
        <v>56</v>
      </c>
      <c r="AH100" s="15" t="s">
        <v>56</v>
      </c>
      <c r="AI100" s="15" t="s">
        <v>68</v>
      </c>
      <c r="AJ100" s="15" t="s">
        <v>858</v>
      </c>
      <c r="AK100" s="15" t="s">
        <v>66</v>
      </c>
      <c r="AL100" s="15" t="s">
        <v>56</v>
      </c>
      <c r="AM100" s="15" t="s">
        <v>66</v>
      </c>
      <c r="AN100" s="15" t="s">
        <v>56</v>
      </c>
      <c r="AO100" s="15" t="s">
        <v>859</v>
      </c>
      <c r="AP100" s="23" t="s">
        <v>860</v>
      </c>
      <c r="AQ100" s="15" t="s">
        <v>72</v>
      </c>
      <c r="AR100" s="15" t="s">
        <v>73</v>
      </c>
      <c r="AS100" s="15" t="s">
        <v>140</v>
      </c>
      <c r="AT100" s="15" t="s">
        <v>75</v>
      </c>
      <c r="AU100" s="15" t="s">
        <v>101</v>
      </c>
      <c r="AV100" s="15" t="s">
        <v>76</v>
      </c>
      <c r="AW100" s="15" t="s">
        <v>56</v>
      </c>
      <c r="AX100" s="15" t="s">
        <v>56</v>
      </c>
      <c r="AY100" s="36" t="s">
        <v>131</v>
      </c>
      <c r="AZ100" s="23" t="s">
        <v>78</v>
      </c>
      <c r="BA100" s="23" t="s">
        <v>92</v>
      </c>
    </row>
    <row r="101" spans="1:53" ht="162.6" customHeight="1" x14ac:dyDescent="0.25">
      <c r="A101" s="21" t="s">
        <v>861</v>
      </c>
      <c r="B101" s="19" t="s">
        <v>862</v>
      </c>
      <c r="C101" s="60" t="s">
        <v>863</v>
      </c>
      <c r="D101" s="19" t="s">
        <v>864</v>
      </c>
      <c r="E101" s="41">
        <v>2</v>
      </c>
      <c r="F101" s="63">
        <v>0</v>
      </c>
      <c r="G101" s="41">
        <v>2</v>
      </c>
      <c r="H101" s="41">
        <v>2</v>
      </c>
      <c r="I101" s="14" t="s">
        <v>382</v>
      </c>
      <c r="J101" s="41">
        <f t="shared" si="9"/>
        <v>2</v>
      </c>
      <c r="K101" s="41">
        <f t="shared" si="10"/>
        <v>2</v>
      </c>
      <c r="L101" s="19">
        <v>0.17</v>
      </c>
      <c r="M101" s="14">
        <v>30</v>
      </c>
      <c r="N101" s="39">
        <f t="shared" si="11"/>
        <v>49.8</v>
      </c>
      <c r="O101" s="40">
        <f t="shared" si="8"/>
        <v>49.8</v>
      </c>
      <c r="P101" s="15" t="s">
        <v>60</v>
      </c>
      <c r="Q101" s="14" t="s">
        <v>157</v>
      </c>
      <c r="R101" s="14" t="s">
        <v>56</v>
      </c>
      <c r="S101" s="19" t="s">
        <v>56</v>
      </c>
      <c r="T101" s="15" t="s">
        <v>865</v>
      </c>
      <c r="U101" s="19" t="s">
        <v>866</v>
      </c>
      <c r="V101" s="19" t="s">
        <v>56</v>
      </c>
      <c r="W101" s="14" t="s">
        <v>65</v>
      </c>
      <c r="X101" s="14" t="s">
        <v>66</v>
      </c>
      <c r="Y101" s="14" t="s">
        <v>56</v>
      </c>
      <c r="Z101" s="14" t="s">
        <v>56</v>
      </c>
      <c r="AA101" s="14" t="s">
        <v>56</v>
      </c>
      <c r="AB101" s="14" t="s">
        <v>56</v>
      </c>
      <c r="AC101" s="14" t="s">
        <v>56</v>
      </c>
      <c r="AD101" s="14" t="s">
        <v>56</v>
      </c>
      <c r="AE101" s="14" t="s">
        <v>867</v>
      </c>
      <c r="AF101" s="14" t="s">
        <v>66</v>
      </c>
      <c r="AG101" s="15" t="s">
        <v>56</v>
      </c>
      <c r="AH101" s="14" t="s">
        <v>868</v>
      </c>
      <c r="AI101" s="14" t="s">
        <v>68</v>
      </c>
      <c r="AJ101" s="14" t="s">
        <v>869</v>
      </c>
      <c r="AK101" s="14" t="s">
        <v>56</v>
      </c>
      <c r="AL101" s="14" t="s">
        <v>56</v>
      </c>
      <c r="AM101" s="14" t="s">
        <v>56</v>
      </c>
      <c r="AN101" s="14" t="s">
        <v>56</v>
      </c>
      <c r="AO101" s="19" t="s">
        <v>870</v>
      </c>
      <c r="AP101" s="19" t="s">
        <v>88</v>
      </c>
      <c r="AQ101" s="14" t="s">
        <v>72</v>
      </c>
      <c r="AR101" s="14" t="s">
        <v>100</v>
      </c>
      <c r="AS101" s="14" t="s">
        <v>101</v>
      </c>
      <c r="AT101" s="14" t="s">
        <v>100</v>
      </c>
      <c r="AU101" s="14" t="s">
        <v>101</v>
      </c>
      <c r="AV101" s="14" t="s">
        <v>76</v>
      </c>
      <c r="AW101" s="14" t="s">
        <v>56</v>
      </c>
      <c r="AX101" s="14" t="s">
        <v>56</v>
      </c>
      <c r="AY101" s="62" t="s">
        <v>91</v>
      </c>
      <c r="AZ101" s="19" t="s">
        <v>92</v>
      </c>
      <c r="BA101" s="19" t="s">
        <v>92</v>
      </c>
    </row>
    <row r="102" spans="1:53" ht="162.6" customHeight="1" x14ac:dyDescent="0.25">
      <c r="A102" s="21" t="s">
        <v>871</v>
      </c>
      <c r="B102" s="19" t="s">
        <v>872</v>
      </c>
      <c r="C102" s="60" t="s">
        <v>863</v>
      </c>
      <c r="D102" s="19" t="s">
        <v>873</v>
      </c>
      <c r="E102" s="41">
        <v>1.6</v>
      </c>
      <c r="F102" s="63">
        <v>0</v>
      </c>
      <c r="G102" s="41">
        <v>1.6</v>
      </c>
      <c r="H102" s="41">
        <v>1.6</v>
      </c>
      <c r="I102" s="14" t="s">
        <v>874</v>
      </c>
      <c r="J102" s="41">
        <f t="shared" si="9"/>
        <v>1.6</v>
      </c>
      <c r="K102" s="41">
        <f t="shared" si="10"/>
        <v>1.6</v>
      </c>
      <c r="L102" s="19">
        <v>0.17</v>
      </c>
      <c r="M102" s="14">
        <v>30</v>
      </c>
      <c r="N102" s="39">
        <f t="shared" si="11"/>
        <v>39.840000000000003</v>
      </c>
      <c r="O102" s="40">
        <f t="shared" si="8"/>
        <v>39.840000000000003</v>
      </c>
      <c r="P102" s="15" t="s">
        <v>60</v>
      </c>
      <c r="Q102" s="14" t="s">
        <v>157</v>
      </c>
      <c r="R102" s="14" t="s">
        <v>56</v>
      </c>
      <c r="S102" s="19" t="s">
        <v>56</v>
      </c>
      <c r="T102" s="15" t="s">
        <v>82</v>
      </c>
      <c r="U102" s="19" t="s">
        <v>866</v>
      </c>
      <c r="V102" s="19" t="s">
        <v>56</v>
      </c>
      <c r="W102" s="14" t="s">
        <v>65</v>
      </c>
      <c r="X102" s="14" t="s">
        <v>66</v>
      </c>
      <c r="Y102" s="14" t="s">
        <v>56</v>
      </c>
      <c r="Z102" s="14" t="s">
        <v>56</v>
      </c>
      <c r="AA102" s="14" t="s">
        <v>56</v>
      </c>
      <c r="AB102" s="14" t="s">
        <v>56</v>
      </c>
      <c r="AC102" s="14" t="s">
        <v>56</v>
      </c>
      <c r="AD102" s="14" t="s">
        <v>56</v>
      </c>
      <c r="AE102" s="14" t="s">
        <v>875</v>
      </c>
      <c r="AF102" s="14" t="s">
        <v>66</v>
      </c>
      <c r="AG102" s="15" t="s">
        <v>56</v>
      </c>
      <c r="AH102" s="14" t="s">
        <v>868</v>
      </c>
      <c r="AI102" s="14" t="s">
        <v>367</v>
      </c>
      <c r="AJ102" s="14" t="s">
        <v>876</v>
      </c>
      <c r="AK102" s="14" t="s">
        <v>56</v>
      </c>
      <c r="AL102" s="14" t="s">
        <v>56</v>
      </c>
      <c r="AM102" s="14" t="s">
        <v>56</v>
      </c>
      <c r="AN102" s="14" t="s">
        <v>56</v>
      </c>
      <c r="AO102" s="19" t="s">
        <v>877</v>
      </c>
      <c r="AP102" s="19" t="s">
        <v>88</v>
      </c>
      <c r="AQ102" s="14" t="s">
        <v>72</v>
      </c>
      <c r="AR102" s="14" t="s">
        <v>100</v>
      </c>
      <c r="AS102" s="14" t="s">
        <v>101</v>
      </c>
      <c r="AT102" s="14" t="s">
        <v>100</v>
      </c>
      <c r="AU102" s="14" t="s">
        <v>101</v>
      </c>
      <c r="AV102" s="14" t="s">
        <v>76</v>
      </c>
      <c r="AW102" s="14" t="s">
        <v>56</v>
      </c>
      <c r="AX102" s="14" t="s">
        <v>56</v>
      </c>
      <c r="AY102" s="62" t="s">
        <v>91</v>
      </c>
      <c r="AZ102" s="19" t="s">
        <v>92</v>
      </c>
      <c r="BA102" s="19" t="s">
        <v>92</v>
      </c>
    </row>
    <row r="103" spans="1:53" ht="162.6" customHeight="1" x14ac:dyDescent="0.25">
      <c r="A103" s="21" t="s">
        <v>878</v>
      </c>
      <c r="B103" s="19" t="s">
        <v>879</v>
      </c>
      <c r="C103" s="60" t="s">
        <v>863</v>
      </c>
      <c r="D103" s="19" t="s">
        <v>880</v>
      </c>
      <c r="E103" s="41" t="s">
        <v>881</v>
      </c>
      <c r="F103" s="63">
        <v>0</v>
      </c>
      <c r="G103" s="41">
        <v>1.59</v>
      </c>
      <c r="H103" s="41">
        <v>1.59</v>
      </c>
      <c r="I103" s="14" t="s">
        <v>382</v>
      </c>
      <c r="J103" s="20" t="s">
        <v>59</v>
      </c>
      <c r="K103" s="41">
        <f t="shared" si="10"/>
        <v>1.59</v>
      </c>
      <c r="L103" s="19">
        <v>0.17</v>
      </c>
      <c r="M103" s="14">
        <v>30</v>
      </c>
      <c r="N103" s="39">
        <f t="shared" si="11"/>
        <v>39.591000000000001</v>
      </c>
      <c r="O103" s="40">
        <f t="shared" si="8"/>
        <v>39.591000000000001</v>
      </c>
      <c r="P103" s="15" t="s">
        <v>60</v>
      </c>
      <c r="Q103" s="15" t="s">
        <v>61</v>
      </c>
      <c r="R103" s="14" t="s">
        <v>56</v>
      </c>
      <c r="S103" s="19" t="s">
        <v>56</v>
      </c>
      <c r="T103" s="15" t="s">
        <v>865</v>
      </c>
      <c r="U103" s="19" t="s">
        <v>866</v>
      </c>
      <c r="V103" s="19" t="s">
        <v>56</v>
      </c>
      <c r="W103" s="14" t="s">
        <v>65</v>
      </c>
      <c r="X103" s="14" t="s">
        <v>66</v>
      </c>
      <c r="Y103" s="14" t="s">
        <v>56</v>
      </c>
      <c r="Z103" s="14" t="s">
        <v>56</v>
      </c>
      <c r="AA103" s="14" t="s">
        <v>56</v>
      </c>
      <c r="AB103" s="14" t="s">
        <v>56</v>
      </c>
      <c r="AC103" s="14" t="s">
        <v>56</v>
      </c>
      <c r="AD103" s="14" t="s">
        <v>56</v>
      </c>
      <c r="AE103" s="14" t="s">
        <v>882</v>
      </c>
      <c r="AF103" s="14" t="s">
        <v>66</v>
      </c>
      <c r="AG103" s="15" t="s">
        <v>56</v>
      </c>
      <c r="AH103" s="14" t="s">
        <v>868</v>
      </c>
      <c r="AI103" s="14" t="s">
        <v>68</v>
      </c>
      <c r="AJ103" s="14" t="s">
        <v>869</v>
      </c>
      <c r="AK103" s="14" t="s">
        <v>56</v>
      </c>
      <c r="AL103" s="14" t="s">
        <v>56</v>
      </c>
      <c r="AM103" s="14" t="s">
        <v>56</v>
      </c>
      <c r="AN103" s="14" t="s">
        <v>56</v>
      </c>
      <c r="AO103" s="19" t="s">
        <v>883</v>
      </c>
      <c r="AP103" s="19" t="s">
        <v>88</v>
      </c>
      <c r="AQ103" s="14" t="s">
        <v>72</v>
      </c>
      <c r="AR103" s="14" t="s">
        <v>100</v>
      </c>
      <c r="AS103" s="14" t="s">
        <v>101</v>
      </c>
      <c r="AT103" s="14" t="s">
        <v>100</v>
      </c>
      <c r="AU103" s="14" t="s">
        <v>101</v>
      </c>
      <c r="AV103" s="14" t="s">
        <v>76</v>
      </c>
      <c r="AW103" s="14" t="s">
        <v>56</v>
      </c>
      <c r="AX103" s="14" t="s">
        <v>56</v>
      </c>
      <c r="AY103" s="62" t="s">
        <v>91</v>
      </c>
      <c r="AZ103" s="19" t="s">
        <v>92</v>
      </c>
      <c r="BA103" s="19" t="s">
        <v>92</v>
      </c>
    </row>
    <row r="104" spans="1:53" ht="162.6" customHeight="1" x14ac:dyDescent="0.25">
      <c r="A104" s="21" t="s">
        <v>884</v>
      </c>
      <c r="B104" s="19" t="s">
        <v>872</v>
      </c>
      <c r="C104" s="60" t="s">
        <v>863</v>
      </c>
      <c r="D104" s="19" t="s">
        <v>885</v>
      </c>
      <c r="E104" s="41" t="s">
        <v>886</v>
      </c>
      <c r="F104" s="63">
        <v>0</v>
      </c>
      <c r="G104" s="41">
        <v>2.27</v>
      </c>
      <c r="H104" s="41">
        <v>2.27</v>
      </c>
      <c r="I104" s="14" t="s">
        <v>382</v>
      </c>
      <c r="J104" s="20" t="s">
        <v>59</v>
      </c>
      <c r="K104" s="41">
        <f t="shared" si="10"/>
        <v>2.27</v>
      </c>
      <c r="L104" s="19">
        <v>0.37</v>
      </c>
      <c r="M104" s="14">
        <v>30</v>
      </c>
      <c r="N104" s="39">
        <f t="shared" si="11"/>
        <v>42.902999999999999</v>
      </c>
      <c r="O104" s="40">
        <f t="shared" si="8"/>
        <v>42.902999999999999</v>
      </c>
      <c r="P104" s="15" t="s">
        <v>60</v>
      </c>
      <c r="Q104" s="15" t="s">
        <v>61</v>
      </c>
      <c r="R104" s="14" t="s">
        <v>56</v>
      </c>
      <c r="S104" s="19" t="s">
        <v>56</v>
      </c>
      <c r="T104" s="15" t="s">
        <v>82</v>
      </c>
      <c r="U104" s="19" t="s">
        <v>866</v>
      </c>
      <c r="V104" s="19" t="s">
        <v>56</v>
      </c>
      <c r="W104" s="14" t="s">
        <v>65</v>
      </c>
      <c r="X104" s="14" t="s">
        <v>76</v>
      </c>
      <c r="Y104" s="14" t="s">
        <v>56</v>
      </c>
      <c r="Z104" s="14" t="s">
        <v>56</v>
      </c>
      <c r="AA104" s="14" t="s">
        <v>56</v>
      </c>
      <c r="AB104" s="14" t="s">
        <v>56</v>
      </c>
      <c r="AC104" s="14" t="s">
        <v>56</v>
      </c>
      <c r="AD104" s="14" t="s">
        <v>56</v>
      </c>
      <c r="AE104" s="14" t="s">
        <v>887</v>
      </c>
      <c r="AF104" s="14" t="s">
        <v>66</v>
      </c>
      <c r="AG104" s="15" t="s">
        <v>56</v>
      </c>
      <c r="AH104" s="14" t="s">
        <v>868</v>
      </c>
      <c r="AI104" s="14" t="s">
        <v>367</v>
      </c>
      <c r="AJ104" s="14" t="s">
        <v>888</v>
      </c>
      <c r="AK104" s="14" t="s">
        <v>56</v>
      </c>
      <c r="AL104" s="14" t="s">
        <v>56</v>
      </c>
      <c r="AM104" s="14" t="s">
        <v>56</v>
      </c>
      <c r="AN104" s="14" t="s">
        <v>56</v>
      </c>
      <c r="AO104" s="19" t="s">
        <v>889</v>
      </c>
      <c r="AP104" s="19" t="s">
        <v>88</v>
      </c>
      <c r="AQ104" s="14" t="s">
        <v>72</v>
      </c>
      <c r="AR104" s="14" t="s">
        <v>100</v>
      </c>
      <c r="AS104" s="14" t="s">
        <v>101</v>
      </c>
      <c r="AT104" s="14" t="s">
        <v>100</v>
      </c>
      <c r="AU104" s="14" t="s">
        <v>101</v>
      </c>
      <c r="AV104" s="14" t="s">
        <v>76</v>
      </c>
      <c r="AW104" s="14" t="s">
        <v>56</v>
      </c>
      <c r="AX104" s="14" t="s">
        <v>56</v>
      </c>
      <c r="AY104" s="62" t="s">
        <v>91</v>
      </c>
      <c r="AZ104" s="19" t="s">
        <v>92</v>
      </c>
      <c r="BA104" s="19" t="s">
        <v>92</v>
      </c>
    </row>
    <row r="105" spans="1:53" s="30" customFormat="1" ht="162.6" customHeight="1" x14ac:dyDescent="0.25">
      <c r="A105" s="15" t="s">
        <v>890</v>
      </c>
      <c r="B105" s="15" t="s">
        <v>891</v>
      </c>
      <c r="C105" s="15" t="s">
        <v>863</v>
      </c>
      <c r="D105" s="15" t="s">
        <v>56</v>
      </c>
      <c r="E105" s="15">
        <v>11.4</v>
      </c>
      <c r="F105" s="64">
        <v>0</v>
      </c>
      <c r="G105" s="45">
        <v>11.4</v>
      </c>
      <c r="H105" s="45">
        <v>11.4</v>
      </c>
      <c r="I105" s="15" t="s">
        <v>382</v>
      </c>
      <c r="J105" s="45">
        <f t="shared" si="9"/>
        <v>11.4</v>
      </c>
      <c r="K105" s="45">
        <f t="shared" si="10"/>
        <v>11.4</v>
      </c>
      <c r="L105" s="23" t="s">
        <v>59</v>
      </c>
      <c r="M105" s="15" t="s">
        <v>59</v>
      </c>
      <c r="N105" s="46" t="s">
        <v>59</v>
      </c>
      <c r="O105" s="40" t="str">
        <f t="shared" si="8"/>
        <v>N/A</v>
      </c>
      <c r="P105" s="15" t="s">
        <v>892</v>
      </c>
      <c r="Q105" s="15" t="s">
        <v>893</v>
      </c>
      <c r="R105" s="15" t="s">
        <v>56</v>
      </c>
      <c r="S105" s="15" t="s">
        <v>76</v>
      </c>
      <c r="T105" s="15" t="s">
        <v>105</v>
      </c>
      <c r="U105" s="23" t="s">
        <v>437</v>
      </c>
      <c r="V105" s="15" t="s">
        <v>56</v>
      </c>
      <c r="W105" s="15" t="s">
        <v>65</v>
      </c>
      <c r="X105" s="15" t="s">
        <v>56</v>
      </c>
      <c r="Y105" s="15" t="s">
        <v>56</v>
      </c>
      <c r="Z105" s="15" t="s">
        <v>56</v>
      </c>
      <c r="AA105" s="15" t="s">
        <v>56</v>
      </c>
      <c r="AB105" s="15" t="s">
        <v>56</v>
      </c>
      <c r="AC105" s="15" t="s">
        <v>56</v>
      </c>
      <c r="AD105" s="15" t="s">
        <v>56</v>
      </c>
      <c r="AE105" s="15" t="s">
        <v>894</v>
      </c>
      <c r="AF105" s="15" t="s">
        <v>56</v>
      </c>
      <c r="AG105" s="15" t="s">
        <v>56</v>
      </c>
      <c r="AH105" s="15" t="s">
        <v>56</v>
      </c>
      <c r="AI105" s="15" t="s">
        <v>367</v>
      </c>
      <c r="AJ105" s="15" t="s">
        <v>895</v>
      </c>
      <c r="AK105" s="15" t="s">
        <v>56</v>
      </c>
      <c r="AL105" s="15" t="s">
        <v>56</v>
      </c>
      <c r="AM105" s="15" t="s">
        <v>56</v>
      </c>
      <c r="AN105" s="15" t="s">
        <v>56</v>
      </c>
      <c r="AO105" s="15" t="s">
        <v>896</v>
      </c>
      <c r="AP105" s="15" t="s">
        <v>897</v>
      </c>
      <c r="AQ105" s="15" t="s">
        <v>72</v>
      </c>
      <c r="AR105" s="15" t="s">
        <v>100</v>
      </c>
      <c r="AS105" s="15" t="s">
        <v>101</v>
      </c>
      <c r="AT105" s="15" t="s">
        <v>100</v>
      </c>
      <c r="AU105" s="15" t="s">
        <v>101</v>
      </c>
      <c r="AV105" s="15" t="s">
        <v>76</v>
      </c>
      <c r="AW105" s="15" t="s">
        <v>56</v>
      </c>
      <c r="AX105" s="15" t="s">
        <v>56</v>
      </c>
      <c r="AY105" s="14" t="s">
        <v>110</v>
      </c>
      <c r="AZ105" s="68" t="s">
        <v>92</v>
      </c>
      <c r="BA105" s="68" t="s">
        <v>92</v>
      </c>
    </row>
    <row r="106" spans="1:53" ht="162.6" customHeight="1" x14ac:dyDescent="0.25">
      <c r="A106" s="21" t="s">
        <v>898</v>
      </c>
      <c r="B106" s="19" t="s">
        <v>899</v>
      </c>
      <c r="C106" s="60" t="s">
        <v>900</v>
      </c>
      <c r="D106" s="19" t="s">
        <v>901</v>
      </c>
      <c r="E106" s="41">
        <v>6.15</v>
      </c>
      <c r="F106" s="63">
        <v>0</v>
      </c>
      <c r="G106" s="41">
        <v>6.15</v>
      </c>
      <c r="H106" s="41">
        <v>6.15</v>
      </c>
      <c r="I106" s="14" t="s">
        <v>902</v>
      </c>
      <c r="J106" s="41">
        <f t="shared" si="9"/>
        <v>6.15</v>
      </c>
      <c r="K106" s="41">
        <f t="shared" si="10"/>
        <v>6.15</v>
      </c>
      <c r="L106" s="19">
        <v>0.37</v>
      </c>
      <c r="M106" s="14">
        <v>30</v>
      </c>
      <c r="N106" s="39">
        <f t="shared" ref="N106:N111" si="12">K106*(1-L106)*M106</f>
        <v>116.23500000000001</v>
      </c>
      <c r="O106" s="42">
        <f t="shared" si="8"/>
        <v>116.23500000000001</v>
      </c>
      <c r="P106" s="14" t="s">
        <v>903</v>
      </c>
      <c r="Q106" s="14" t="s">
        <v>157</v>
      </c>
      <c r="R106" s="14" t="s">
        <v>56</v>
      </c>
      <c r="S106" s="19" t="s">
        <v>56</v>
      </c>
      <c r="T106" s="15" t="s">
        <v>105</v>
      </c>
      <c r="U106" s="19" t="s">
        <v>574</v>
      </c>
      <c r="V106" s="19" t="s">
        <v>56</v>
      </c>
      <c r="W106" s="14" t="s">
        <v>65</v>
      </c>
      <c r="X106" s="14" t="s">
        <v>56</v>
      </c>
      <c r="Y106" s="14" t="s">
        <v>56</v>
      </c>
      <c r="Z106" s="14" t="s">
        <v>56</v>
      </c>
      <c r="AA106" s="14" t="s">
        <v>56</v>
      </c>
      <c r="AB106" s="14" t="s">
        <v>56</v>
      </c>
      <c r="AC106" s="14" t="s">
        <v>56</v>
      </c>
      <c r="AD106" s="14" t="s">
        <v>386</v>
      </c>
      <c r="AE106" s="14" t="s">
        <v>56</v>
      </c>
      <c r="AF106" s="14" t="s">
        <v>66</v>
      </c>
      <c r="AG106" s="15" t="s">
        <v>56</v>
      </c>
      <c r="AH106" s="14" t="s">
        <v>56</v>
      </c>
      <c r="AI106" s="14" t="s">
        <v>68</v>
      </c>
      <c r="AJ106" s="14" t="s">
        <v>904</v>
      </c>
      <c r="AK106" s="14" t="s">
        <v>66</v>
      </c>
      <c r="AL106" s="14" t="s">
        <v>56</v>
      </c>
      <c r="AM106" s="14" t="s">
        <v>56</v>
      </c>
      <c r="AN106" s="14" t="s">
        <v>56</v>
      </c>
      <c r="AO106" s="19" t="s">
        <v>905</v>
      </c>
      <c r="AP106" s="19" t="s">
        <v>906</v>
      </c>
      <c r="AQ106" s="14" t="s">
        <v>72</v>
      </c>
      <c r="AR106" s="14" t="s">
        <v>73</v>
      </c>
      <c r="AS106" s="14" t="s">
        <v>140</v>
      </c>
      <c r="AT106" s="14" t="s">
        <v>75</v>
      </c>
      <c r="AU106" s="14" t="s">
        <v>140</v>
      </c>
      <c r="AV106" s="14" t="s">
        <v>56</v>
      </c>
      <c r="AW106" s="14" t="s">
        <v>56</v>
      </c>
      <c r="AX106" s="14" t="s">
        <v>66</v>
      </c>
      <c r="AY106" s="62" t="s">
        <v>161</v>
      </c>
      <c r="AZ106" s="19" t="s">
        <v>78</v>
      </c>
      <c r="BA106" s="19" t="s">
        <v>78</v>
      </c>
    </row>
    <row r="107" spans="1:53" s="30" customFormat="1" ht="162.6" customHeight="1" x14ac:dyDescent="0.25">
      <c r="A107" s="21" t="s">
        <v>907</v>
      </c>
      <c r="B107" s="23" t="s">
        <v>908</v>
      </c>
      <c r="C107" s="65" t="s">
        <v>900</v>
      </c>
      <c r="D107" s="15" t="s">
        <v>56</v>
      </c>
      <c r="E107" s="45" t="s">
        <v>909</v>
      </c>
      <c r="F107" s="66">
        <v>0</v>
      </c>
      <c r="G107" s="45">
        <v>1.25</v>
      </c>
      <c r="H107" s="45">
        <v>1.25</v>
      </c>
      <c r="I107" s="15" t="s">
        <v>58</v>
      </c>
      <c r="J107" s="44" t="s">
        <v>59</v>
      </c>
      <c r="K107" s="45">
        <f t="shared" si="10"/>
        <v>1.25</v>
      </c>
      <c r="L107" s="23">
        <v>0.37</v>
      </c>
      <c r="M107" s="15">
        <v>30</v>
      </c>
      <c r="N107" s="46">
        <f t="shared" si="12"/>
        <v>23.625</v>
      </c>
      <c r="O107" s="40">
        <f t="shared" si="8"/>
        <v>23.625</v>
      </c>
      <c r="P107" s="15" t="s">
        <v>910</v>
      </c>
      <c r="Q107" s="15" t="s">
        <v>61</v>
      </c>
      <c r="R107" s="15" t="s">
        <v>56</v>
      </c>
      <c r="S107" s="23" t="s">
        <v>76</v>
      </c>
      <c r="T107" s="15" t="s">
        <v>911</v>
      </c>
      <c r="U107" s="23" t="s">
        <v>574</v>
      </c>
      <c r="V107" s="23" t="s">
        <v>56</v>
      </c>
      <c r="W107" s="15" t="s">
        <v>912</v>
      </c>
      <c r="X107" s="15" t="s">
        <v>56</v>
      </c>
      <c r="Y107" s="15" t="s">
        <v>56</v>
      </c>
      <c r="Z107" s="15" t="s">
        <v>56</v>
      </c>
      <c r="AA107" s="15" t="s">
        <v>56</v>
      </c>
      <c r="AB107" s="15" t="s">
        <v>56</v>
      </c>
      <c r="AC107" s="15" t="s">
        <v>913</v>
      </c>
      <c r="AD107" s="15" t="s">
        <v>386</v>
      </c>
      <c r="AE107" s="15" t="s">
        <v>914</v>
      </c>
      <c r="AF107" s="15" t="s">
        <v>66</v>
      </c>
      <c r="AG107" s="15" t="s">
        <v>56</v>
      </c>
      <c r="AH107" s="15" t="s">
        <v>56</v>
      </c>
      <c r="AI107" s="15" t="s">
        <v>68</v>
      </c>
      <c r="AJ107" s="15" t="s">
        <v>515</v>
      </c>
      <c r="AK107" s="15" t="s">
        <v>915</v>
      </c>
      <c r="AL107" s="15" t="s">
        <v>56</v>
      </c>
      <c r="AM107" s="15" t="s">
        <v>56</v>
      </c>
      <c r="AN107" s="15" t="s">
        <v>56</v>
      </c>
      <c r="AO107" s="23" t="s">
        <v>916</v>
      </c>
      <c r="AP107" s="23" t="s">
        <v>917</v>
      </c>
      <c r="AQ107" s="15" t="s">
        <v>72</v>
      </c>
      <c r="AR107" s="15" t="s">
        <v>73</v>
      </c>
      <c r="AS107" s="15" t="s">
        <v>140</v>
      </c>
      <c r="AT107" s="15" t="s">
        <v>75</v>
      </c>
      <c r="AU107" s="15" t="s">
        <v>140</v>
      </c>
      <c r="AV107" s="15" t="s">
        <v>66</v>
      </c>
      <c r="AW107" s="15" t="s">
        <v>56</v>
      </c>
      <c r="AX107" s="15" t="s">
        <v>56</v>
      </c>
      <c r="AY107" s="36" t="s">
        <v>161</v>
      </c>
      <c r="AZ107" s="23" t="s">
        <v>78</v>
      </c>
      <c r="BA107" s="23" t="s">
        <v>78</v>
      </c>
    </row>
    <row r="108" spans="1:53" ht="162.6" customHeight="1" x14ac:dyDescent="0.25">
      <c r="A108" s="15" t="s">
        <v>918</v>
      </c>
      <c r="B108" s="14" t="s">
        <v>919</v>
      </c>
      <c r="C108" s="14" t="s">
        <v>920</v>
      </c>
      <c r="D108" s="14" t="s">
        <v>56</v>
      </c>
      <c r="E108" s="20">
        <v>5.5</v>
      </c>
      <c r="F108" s="61">
        <v>0</v>
      </c>
      <c r="G108" s="20">
        <v>5.5</v>
      </c>
      <c r="H108" s="20">
        <v>5.5</v>
      </c>
      <c r="I108" s="14" t="s">
        <v>58</v>
      </c>
      <c r="J108" s="41">
        <f t="shared" si="9"/>
        <v>5.5</v>
      </c>
      <c r="K108" s="41">
        <f t="shared" si="10"/>
        <v>5.5</v>
      </c>
      <c r="L108" s="19">
        <v>0.37</v>
      </c>
      <c r="M108" s="14">
        <v>30</v>
      </c>
      <c r="N108" s="39">
        <f t="shared" si="12"/>
        <v>103.94999999999999</v>
      </c>
      <c r="O108" s="40">
        <f t="shared" si="8"/>
        <v>103.94999999999999</v>
      </c>
      <c r="P108" s="15" t="s">
        <v>60</v>
      </c>
      <c r="Q108" s="14" t="s">
        <v>157</v>
      </c>
      <c r="R108" s="14" t="s">
        <v>56</v>
      </c>
      <c r="S108" s="14" t="s">
        <v>56</v>
      </c>
      <c r="T108" s="15" t="s">
        <v>105</v>
      </c>
      <c r="U108" s="19" t="s">
        <v>574</v>
      </c>
      <c r="V108" s="14" t="s">
        <v>56</v>
      </c>
      <c r="W108" s="14" t="s">
        <v>912</v>
      </c>
      <c r="X108" s="14" t="s">
        <v>56</v>
      </c>
      <c r="Y108" s="14" t="s">
        <v>56</v>
      </c>
      <c r="Z108" s="14" t="s">
        <v>56</v>
      </c>
      <c r="AA108" s="14" t="s">
        <v>56</v>
      </c>
      <c r="AB108" s="14" t="s">
        <v>56</v>
      </c>
      <c r="AC108" s="14" t="s">
        <v>56</v>
      </c>
      <c r="AD108" s="14" t="s">
        <v>386</v>
      </c>
      <c r="AE108" s="14" t="s">
        <v>56</v>
      </c>
      <c r="AF108" s="14" t="s">
        <v>66</v>
      </c>
      <c r="AG108" s="15" t="s">
        <v>56</v>
      </c>
      <c r="AH108" s="14" t="s">
        <v>56</v>
      </c>
      <c r="AI108" s="14" t="s">
        <v>68</v>
      </c>
      <c r="AJ108" s="14" t="s">
        <v>921</v>
      </c>
      <c r="AK108" s="14" t="s">
        <v>66</v>
      </c>
      <c r="AL108" s="14" t="s">
        <v>56</v>
      </c>
      <c r="AM108" s="14" t="s">
        <v>56</v>
      </c>
      <c r="AN108" s="14" t="s">
        <v>56</v>
      </c>
      <c r="AO108" s="14" t="s">
        <v>922</v>
      </c>
      <c r="AP108" s="14" t="s">
        <v>923</v>
      </c>
      <c r="AQ108" s="14" t="s">
        <v>72</v>
      </c>
      <c r="AR108" s="14" t="s">
        <v>73</v>
      </c>
      <c r="AS108" s="14" t="s">
        <v>140</v>
      </c>
      <c r="AT108" s="14" t="s">
        <v>75</v>
      </c>
      <c r="AU108" s="14" t="s">
        <v>140</v>
      </c>
      <c r="AV108" s="14" t="s">
        <v>66</v>
      </c>
      <c r="AW108" s="14" t="s">
        <v>56</v>
      </c>
      <c r="AX108" s="14" t="s">
        <v>56</v>
      </c>
      <c r="AY108" s="62" t="s">
        <v>161</v>
      </c>
      <c r="AZ108" s="19" t="s">
        <v>78</v>
      </c>
      <c r="BA108" s="19" t="s">
        <v>78</v>
      </c>
    </row>
    <row r="109" spans="1:53" ht="162.6" customHeight="1" x14ac:dyDescent="0.25">
      <c r="A109" s="18" t="s">
        <v>924</v>
      </c>
      <c r="B109" s="14" t="s">
        <v>925</v>
      </c>
      <c r="C109" s="14" t="s">
        <v>920</v>
      </c>
      <c r="D109" s="14" t="s">
        <v>926</v>
      </c>
      <c r="E109" s="14">
        <v>45.69</v>
      </c>
      <c r="F109" s="61">
        <v>0</v>
      </c>
      <c r="G109" s="14">
        <v>45.69</v>
      </c>
      <c r="H109" s="14">
        <v>45.69</v>
      </c>
      <c r="I109" s="14" t="s">
        <v>927</v>
      </c>
      <c r="J109" s="41">
        <f t="shared" si="9"/>
        <v>45.69</v>
      </c>
      <c r="K109" s="41">
        <f t="shared" si="10"/>
        <v>45.69</v>
      </c>
      <c r="L109" s="19">
        <v>0.37</v>
      </c>
      <c r="M109" s="14">
        <v>30</v>
      </c>
      <c r="N109" s="39">
        <f t="shared" si="12"/>
        <v>863.54099999999994</v>
      </c>
      <c r="O109" s="40">
        <f t="shared" si="8"/>
        <v>863.54099999999994</v>
      </c>
      <c r="P109" s="15" t="s">
        <v>60</v>
      </c>
      <c r="Q109" s="15" t="s">
        <v>928</v>
      </c>
      <c r="R109" s="14" t="s">
        <v>915</v>
      </c>
      <c r="S109" s="14" t="s">
        <v>56</v>
      </c>
      <c r="T109" s="15" t="s">
        <v>105</v>
      </c>
      <c r="U109" s="19" t="s">
        <v>574</v>
      </c>
      <c r="V109" s="14" t="s">
        <v>56</v>
      </c>
      <c r="W109" s="14" t="s">
        <v>65</v>
      </c>
      <c r="X109" s="14" t="s">
        <v>56</v>
      </c>
      <c r="Y109" s="14" t="s">
        <v>56</v>
      </c>
      <c r="Z109" s="14" t="s">
        <v>56</v>
      </c>
      <c r="AA109" s="14" t="s">
        <v>56</v>
      </c>
      <c r="AB109" s="14" t="s">
        <v>56</v>
      </c>
      <c r="AC109" s="14" t="s">
        <v>56</v>
      </c>
      <c r="AD109" s="14" t="s">
        <v>386</v>
      </c>
      <c r="AE109" s="14" t="s">
        <v>56</v>
      </c>
      <c r="AF109" s="14" t="s">
        <v>66</v>
      </c>
      <c r="AG109" s="15" t="s">
        <v>929</v>
      </c>
      <c r="AH109" s="14" t="s">
        <v>56</v>
      </c>
      <c r="AI109" s="14" t="s">
        <v>68</v>
      </c>
      <c r="AJ109" s="14" t="s">
        <v>930</v>
      </c>
      <c r="AK109" s="14" t="s">
        <v>66</v>
      </c>
      <c r="AL109" s="14" t="s">
        <v>56</v>
      </c>
      <c r="AM109" s="14" t="s">
        <v>56</v>
      </c>
      <c r="AN109" s="14" t="s">
        <v>56</v>
      </c>
      <c r="AO109" s="14" t="s">
        <v>931</v>
      </c>
      <c r="AP109" s="19" t="s">
        <v>932</v>
      </c>
      <c r="AQ109" s="15" t="s">
        <v>72</v>
      </c>
      <c r="AR109" s="14" t="s">
        <v>73</v>
      </c>
      <c r="AS109" s="14" t="s">
        <v>140</v>
      </c>
      <c r="AT109" s="14" t="s">
        <v>75</v>
      </c>
      <c r="AU109" s="14" t="s">
        <v>140</v>
      </c>
      <c r="AV109" s="14" t="s">
        <v>56</v>
      </c>
      <c r="AW109" s="14" t="s">
        <v>56</v>
      </c>
      <c r="AX109" s="14" t="s">
        <v>66</v>
      </c>
      <c r="AY109" s="62" t="s">
        <v>161</v>
      </c>
      <c r="AZ109" s="19" t="s">
        <v>78</v>
      </c>
      <c r="BA109" s="19" t="s">
        <v>78</v>
      </c>
    </row>
    <row r="110" spans="1:53" ht="162.6" customHeight="1" x14ac:dyDescent="0.25">
      <c r="A110" s="18" t="s">
        <v>933</v>
      </c>
      <c r="B110" s="14" t="s">
        <v>925</v>
      </c>
      <c r="C110" s="14" t="s">
        <v>920</v>
      </c>
      <c r="D110" s="14" t="s">
        <v>56</v>
      </c>
      <c r="E110" s="14">
        <v>5.88</v>
      </c>
      <c r="F110" s="61">
        <v>0</v>
      </c>
      <c r="G110" s="20">
        <v>5.88</v>
      </c>
      <c r="H110" s="20">
        <v>5.88</v>
      </c>
      <c r="I110" s="14" t="s">
        <v>934</v>
      </c>
      <c r="J110" s="41">
        <f t="shared" si="9"/>
        <v>5.88</v>
      </c>
      <c r="K110" s="41">
        <f t="shared" si="10"/>
        <v>5.88</v>
      </c>
      <c r="L110" s="19">
        <v>0.37</v>
      </c>
      <c r="M110" s="14">
        <v>30</v>
      </c>
      <c r="N110" s="39">
        <f t="shared" si="12"/>
        <v>111.13200000000001</v>
      </c>
      <c r="O110" s="40">
        <f t="shared" si="8"/>
        <v>111.13200000000001</v>
      </c>
      <c r="P110" s="15" t="s">
        <v>60</v>
      </c>
      <c r="Q110" s="15" t="s">
        <v>935</v>
      </c>
      <c r="R110" s="14" t="s">
        <v>915</v>
      </c>
      <c r="S110" s="14" t="s">
        <v>56</v>
      </c>
      <c r="T110" s="15" t="s">
        <v>105</v>
      </c>
      <c r="U110" s="19" t="s">
        <v>936</v>
      </c>
      <c r="V110" s="14" t="s">
        <v>56</v>
      </c>
      <c r="W110" s="14" t="s">
        <v>65</v>
      </c>
      <c r="X110" s="14" t="s">
        <v>56</v>
      </c>
      <c r="Y110" s="14" t="s">
        <v>56</v>
      </c>
      <c r="Z110" s="15" t="s">
        <v>937</v>
      </c>
      <c r="AA110" s="14" t="s">
        <v>56</v>
      </c>
      <c r="AB110" s="14" t="s">
        <v>56</v>
      </c>
      <c r="AC110" s="14" t="s">
        <v>56</v>
      </c>
      <c r="AD110" s="14" t="s">
        <v>386</v>
      </c>
      <c r="AE110" s="14" t="s">
        <v>56</v>
      </c>
      <c r="AF110" s="14" t="s">
        <v>56</v>
      </c>
      <c r="AG110" s="15" t="s">
        <v>56</v>
      </c>
      <c r="AH110" s="14" t="s">
        <v>56</v>
      </c>
      <c r="AI110" s="14" t="s">
        <v>68</v>
      </c>
      <c r="AJ110" s="15" t="s">
        <v>938</v>
      </c>
      <c r="AK110" s="14" t="s">
        <v>66</v>
      </c>
      <c r="AL110" s="14" t="s">
        <v>56</v>
      </c>
      <c r="AM110" s="14" t="s">
        <v>56</v>
      </c>
      <c r="AN110" s="14" t="s">
        <v>56</v>
      </c>
      <c r="AO110" s="19" t="s">
        <v>939</v>
      </c>
      <c r="AP110" s="19" t="s">
        <v>940</v>
      </c>
      <c r="AQ110" s="14" t="s">
        <v>72</v>
      </c>
      <c r="AR110" s="14" t="s">
        <v>100</v>
      </c>
      <c r="AS110" s="14" t="s">
        <v>101</v>
      </c>
      <c r="AT110" s="14" t="s">
        <v>100</v>
      </c>
      <c r="AU110" s="14" t="s">
        <v>101</v>
      </c>
      <c r="AV110" s="14" t="s">
        <v>76</v>
      </c>
      <c r="AW110" s="14" t="s">
        <v>56</v>
      </c>
      <c r="AX110" s="14" t="s">
        <v>66</v>
      </c>
      <c r="AY110" s="19" t="s">
        <v>941</v>
      </c>
      <c r="AZ110" s="19" t="s">
        <v>92</v>
      </c>
      <c r="BA110" s="19" t="s">
        <v>92</v>
      </c>
    </row>
    <row r="111" spans="1:53" ht="162.6" customHeight="1" x14ac:dyDescent="0.25">
      <c r="A111" s="18" t="s">
        <v>942</v>
      </c>
      <c r="B111" s="14" t="s">
        <v>943</v>
      </c>
      <c r="C111" s="14" t="s">
        <v>920</v>
      </c>
      <c r="D111" s="14" t="s">
        <v>56</v>
      </c>
      <c r="E111" s="14">
        <v>8</v>
      </c>
      <c r="F111" s="61">
        <v>0</v>
      </c>
      <c r="G111" s="20">
        <v>8</v>
      </c>
      <c r="H111" s="20">
        <v>8</v>
      </c>
      <c r="I111" s="14" t="s">
        <v>382</v>
      </c>
      <c r="J111" s="41">
        <f t="shared" si="9"/>
        <v>8</v>
      </c>
      <c r="K111" s="41">
        <f t="shared" si="10"/>
        <v>8</v>
      </c>
      <c r="L111" s="19">
        <v>0.37</v>
      </c>
      <c r="M111" s="14">
        <v>30</v>
      </c>
      <c r="N111" s="39">
        <f t="shared" si="12"/>
        <v>151.19999999999999</v>
      </c>
      <c r="O111" s="40">
        <f t="shared" si="8"/>
        <v>151.19999999999999</v>
      </c>
      <c r="P111" s="15" t="s">
        <v>944</v>
      </c>
      <c r="Q111" s="15" t="s">
        <v>945</v>
      </c>
      <c r="R111" s="14" t="s">
        <v>56</v>
      </c>
      <c r="S111" s="14" t="s">
        <v>66</v>
      </c>
      <c r="T111" s="15" t="s">
        <v>105</v>
      </c>
      <c r="U111" s="23" t="s">
        <v>437</v>
      </c>
      <c r="V111" s="14" t="s">
        <v>56</v>
      </c>
      <c r="W111" s="14" t="s">
        <v>65</v>
      </c>
      <c r="X111" s="14" t="s">
        <v>56</v>
      </c>
      <c r="Y111" s="14" t="s">
        <v>56</v>
      </c>
      <c r="Z111" s="14" t="s">
        <v>56</v>
      </c>
      <c r="AA111" s="14" t="s">
        <v>56</v>
      </c>
      <c r="AB111" s="14" t="s">
        <v>56</v>
      </c>
      <c r="AC111" s="14" t="s">
        <v>56</v>
      </c>
      <c r="AD111" s="14" t="s">
        <v>386</v>
      </c>
      <c r="AE111" s="14" t="s">
        <v>56</v>
      </c>
      <c r="AF111" s="14" t="s">
        <v>66</v>
      </c>
      <c r="AG111" s="15" t="s">
        <v>56</v>
      </c>
      <c r="AH111" s="14" t="s">
        <v>56</v>
      </c>
      <c r="AI111" s="14" t="s">
        <v>68</v>
      </c>
      <c r="AJ111" s="14" t="s">
        <v>946</v>
      </c>
      <c r="AK111" s="14" t="s">
        <v>56</v>
      </c>
      <c r="AL111" s="14" t="s">
        <v>56</v>
      </c>
      <c r="AM111" s="14" t="s">
        <v>56</v>
      </c>
      <c r="AN111" s="14" t="s">
        <v>56</v>
      </c>
      <c r="AO111" s="23" t="s">
        <v>947</v>
      </c>
      <c r="AP111" s="19" t="s">
        <v>948</v>
      </c>
      <c r="AQ111" s="14" t="s">
        <v>72</v>
      </c>
      <c r="AR111" s="14" t="s">
        <v>100</v>
      </c>
      <c r="AS111" s="14" t="s">
        <v>101</v>
      </c>
      <c r="AT111" s="14" t="s">
        <v>100</v>
      </c>
      <c r="AU111" s="14" t="s">
        <v>101</v>
      </c>
      <c r="AV111" s="14" t="s">
        <v>66</v>
      </c>
      <c r="AW111" s="14" t="s">
        <v>56</v>
      </c>
      <c r="AX111" s="14" t="s">
        <v>56</v>
      </c>
      <c r="AY111" s="19" t="s">
        <v>941</v>
      </c>
      <c r="AZ111" s="19" t="s">
        <v>92</v>
      </c>
      <c r="BA111" s="19" t="s">
        <v>92</v>
      </c>
    </row>
    <row r="112" spans="1:53" s="30" customFormat="1" ht="162.6" customHeight="1" x14ac:dyDescent="0.25">
      <c r="A112" s="21" t="s">
        <v>949</v>
      </c>
      <c r="B112" s="15" t="s">
        <v>950</v>
      </c>
      <c r="C112" s="15" t="s">
        <v>920</v>
      </c>
      <c r="D112" s="15" t="s">
        <v>56</v>
      </c>
      <c r="E112" s="15">
        <v>20</v>
      </c>
      <c r="F112" s="64">
        <v>12.806800000000001</v>
      </c>
      <c r="G112" s="44">
        <v>20</v>
      </c>
      <c r="H112" s="44">
        <v>17.440000000000001</v>
      </c>
      <c r="I112" s="15" t="s">
        <v>58</v>
      </c>
      <c r="J112" s="45">
        <f t="shared" si="9"/>
        <v>17.440000000000001</v>
      </c>
      <c r="K112" s="45">
        <f t="shared" si="10"/>
        <v>17.440000000000001</v>
      </c>
      <c r="L112" s="23" t="s">
        <v>59</v>
      </c>
      <c r="M112" s="15" t="s">
        <v>59</v>
      </c>
      <c r="N112" s="46" t="s">
        <v>59</v>
      </c>
      <c r="O112" s="40" t="str">
        <f t="shared" si="8"/>
        <v>N/A</v>
      </c>
      <c r="P112" s="15" t="s">
        <v>60</v>
      </c>
      <c r="Q112" s="15" t="s">
        <v>951</v>
      </c>
      <c r="R112" s="15" t="s">
        <v>56</v>
      </c>
      <c r="S112" s="15" t="s">
        <v>56</v>
      </c>
      <c r="T112" s="15" t="s">
        <v>105</v>
      </c>
      <c r="U112" s="23" t="s">
        <v>437</v>
      </c>
      <c r="V112" s="15" t="s">
        <v>66</v>
      </c>
      <c r="W112" s="15" t="s">
        <v>65</v>
      </c>
      <c r="X112" s="15" t="s">
        <v>56</v>
      </c>
      <c r="Y112" s="15" t="s">
        <v>56</v>
      </c>
      <c r="Z112" s="15" t="s">
        <v>56</v>
      </c>
      <c r="AA112" s="15" t="s">
        <v>56</v>
      </c>
      <c r="AB112" s="15" t="s">
        <v>56</v>
      </c>
      <c r="AC112" s="15" t="s">
        <v>56</v>
      </c>
      <c r="AD112" s="14" t="s">
        <v>386</v>
      </c>
      <c r="AE112" s="15" t="s">
        <v>56</v>
      </c>
      <c r="AF112" s="15" t="s">
        <v>66</v>
      </c>
      <c r="AG112" s="15" t="s">
        <v>56</v>
      </c>
      <c r="AH112" s="15" t="s">
        <v>56</v>
      </c>
      <c r="AI112" s="15" t="s">
        <v>68</v>
      </c>
      <c r="AJ112" s="15" t="s">
        <v>952</v>
      </c>
      <c r="AK112" s="15" t="s">
        <v>66</v>
      </c>
      <c r="AL112" s="15" t="s">
        <v>56</v>
      </c>
      <c r="AM112" s="15" t="s">
        <v>66</v>
      </c>
      <c r="AN112" s="15" t="s">
        <v>56</v>
      </c>
      <c r="AO112" s="23" t="s">
        <v>953</v>
      </c>
      <c r="AP112" s="62" t="s">
        <v>476</v>
      </c>
      <c r="AQ112" s="15" t="s">
        <v>72</v>
      </c>
      <c r="AR112" s="15" t="s">
        <v>100</v>
      </c>
      <c r="AS112" s="15" t="s">
        <v>101</v>
      </c>
      <c r="AT112" s="15" t="s">
        <v>100</v>
      </c>
      <c r="AU112" s="15" t="s">
        <v>101</v>
      </c>
      <c r="AV112" s="15" t="s">
        <v>76</v>
      </c>
      <c r="AW112" s="15" t="s">
        <v>56</v>
      </c>
      <c r="AX112" s="15" t="s">
        <v>56</v>
      </c>
      <c r="AY112" s="15" t="s">
        <v>110</v>
      </c>
      <c r="AZ112" s="68" t="s">
        <v>92</v>
      </c>
      <c r="BA112" s="68" t="s">
        <v>92</v>
      </c>
    </row>
    <row r="113" spans="1:53" ht="162.6" customHeight="1" x14ac:dyDescent="0.25">
      <c r="A113" s="14" t="s">
        <v>954</v>
      </c>
      <c r="B113" s="14" t="s">
        <v>955</v>
      </c>
      <c r="C113" s="14" t="s">
        <v>900</v>
      </c>
      <c r="D113" s="18" t="s">
        <v>956</v>
      </c>
      <c r="E113" s="14">
        <v>93.45</v>
      </c>
      <c r="F113" s="61">
        <v>0</v>
      </c>
      <c r="G113" s="14">
        <v>93.45</v>
      </c>
      <c r="H113" s="14">
        <v>93.45</v>
      </c>
      <c r="I113" s="14" t="s">
        <v>957</v>
      </c>
      <c r="J113" s="41">
        <f t="shared" si="9"/>
        <v>93.45</v>
      </c>
      <c r="K113" s="41">
        <f t="shared" si="10"/>
        <v>93.45</v>
      </c>
      <c r="L113" s="19">
        <v>0.37</v>
      </c>
      <c r="M113" s="14">
        <v>30</v>
      </c>
      <c r="N113" s="39">
        <f t="shared" ref="N113:N144" si="13">K113*(1-L113)*M113</f>
        <v>1766.2049999999999</v>
      </c>
      <c r="O113" s="40">
        <f t="shared" si="8"/>
        <v>1766.2049999999999</v>
      </c>
      <c r="P113" s="15" t="s">
        <v>60</v>
      </c>
      <c r="Q113" s="15" t="s">
        <v>958</v>
      </c>
      <c r="R113" s="15" t="s">
        <v>56</v>
      </c>
      <c r="S113" s="15" t="s">
        <v>66</v>
      </c>
      <c r="T113" s="15" t="s">
        <v>105</v>
      </c>
      <c r="U113" s="19" t="s">
        <v>574</v>
      </c>
      <c r="V113" s="14" t="s">
        <v>66</v>
      </c>
      <c r="W113" s="14" t="s">
        <v>65</v>
      </c>
      <c r="X113" s="14" t="s">
        <v>56</v>
      </c>
      <c r="Y113" s="14" t="s">
        <v>56</v>
      </c>
      <c r="Z113" s="14" t="s">
        <v>56</v>
      </c>
      <c r="AA113" s="14" t="s">
        <v>56</v>
      </c>
      <c r="AB113" s="14" t="s">
        <v>56</v>
      </c>
      <c r="AC113" s="14" t="s">
        <v>56</v>
      </c>
      <c r="AD113" s="14" t="s">
        <v>386</v>
      </c>
      <c r="AE113" s="14" t="s">
        <v>56</v>
      </c>
      <c r="AF113" s="14" t="s">
        <v>66</v>
      </c>
      <c r="AG113" s="15" t="s">
        <v>929</v>
      </c>
      <c r="AH113" s="14" t="s">
        <v>56</v>
      </c>
      <c r="AI113" s="14" t="s">
        <v>68</v>
      </c>
      <c r="AJ113" s="14" t="s">
        <v>959</v>
      </c>
      <c r="AK113" s="14" t="s">
        <v>66</v>
      </c>
      <c r="AL113" s="14" t="s">
        <v>56</v>
      </c>
      <c r="AM113" s="14" t="s">
        <v>66</v>
      </c>
      <c r="AN113" s="14" t="s">
        <v>56</v>
      </c>
      <c r="AO113" s="14" t="s">
        <v>960</v>
      </c>
      <c r="AP113" s="14" t="s">
        <v>961</v>
      </c>
      <c r="AQ113" s="14" t="s">
        <v>72</v>
      </c>
      <c r="AR113" s="14" t="s">
        <v>73</v>
      </c>
      <c r="AS113" s="14" t="s">
        <v>140</v>
      </c>
      <c r="AT113" s="14" t="s">
        <v>75</v>
      </c>
      <c r="AU113" s="14" t="s">
        <v>140</v>
      </c>
      <c r="AV113" s="14" t="s">
        <v>76</v>
      </c>
      <c r="AW113" s="14" t="s">
        <v>56</v>
      </c>
      <c r="AX113" s="14" t="s">
        <v>56</v>
      </c>
      <c r="AY113" s="62" t="s">
        <v>161</v>
      </c>
      <c r="AZ113" s="19" t="s">
        <v>78</v>
      </c>
      <c r="BA113" s="19" t="s">
        <v>78</v>
      </c>
    </row>
    <row r="114" spans="1:53" ht="162.6" customHeight="1" x14ac:dyDescent="0.25">
      <c r="A114" s="21" t="s">
        <v>962</v>
      </c>
      <c r="B114" s="19" t="s">
        <v>963</v>
      </c>
      <c r="C114" s="60" t="s">
        <v>964</v>
      </c>
      <c r="D114" s="14" t="s">
        <v>56</v>
      </c>
      <c r="E114" s="20" t="s">
        <v>965</v>
      </c>
      <c r="F114" s="61">
        <v>0</v>
      </c>
      <c r="G114" s="20">
        <v>0.63</v>
      </c>
      <c r="H114" s="20">
        <v>0.63</v>
      </c>
      <c r="I114" s="14" t="s">
        <v>382</v>
      </c>
      <c r="J114" s="20" t="s">
        <v>59</v>
      </c>
      <c r="K114" s="41">
        <f t="shared" si="10"/>
        <v>0.63</v>
      </c>
      <c r="L114" s="19">
        <v>0.17</v>
      </c>
      <c r="M114" s="14">
        <v>30</v>
      </c>
      <c r="N114" s="39">
        <f t="shared" si="13"/>
        <v>15.687000000000001</v>
      </c>
      <c r="O114" s="40">
        <f t="shared" si="8"/>
        <v>15.687000000000001</v>
      </c>
      <c r="P114" s="15" t="s">
        <v>966</v>
      </c>
      <c r="Q114" s="15" t="s">
        <v>61</v>
      </c>
      <c r="R114" s="14" t="s">
        <v>56</v>
      </c>
      <c r="S114" s="19" t="s">
        <v>56</v>
      </c>
      <c r="T114" s="15" t="s">
        <v>105</v>
      </c>
      <c r="U114" s="14" t="s">
        <v>967</v>
      </c>
      <c r="V114" s="19" t="s">
        <v>56</v>
      </c>
      <c r="W114" s="14" t="s">
        <v>65</v>
      </c>
      <c r="X114" s="14" t="s">
        <v>56</v>
      </c>
      <c r="Y114" s="14" t="s">
        <v>56</v>
      </c>
      <c r="Z114" s="14" t="s">
        <v>56</v>
      </c>
      <c r="AA114" s="14" t="s">
        <v>56</v>
      </c>
      <c r="AB114" s="14" t="s">
        <v>56</v>
      </c>
      <c r="AC114" s="14" t="s">
        <v>56</v>
      </c>
      <c r="AD114" s="14" t="s">
        <v>56</v>
      </c>
      <c r="AE114" s="14" t="s">
        <v>56</v>
      </c>
      <c r="AF114" s="14" t="s">
        <v>66</v>
      </c>
      <c r="AG114" s="15" t="s">
        <v>56</v>
      </c>
      <c r="AH114" s="14" t="s">
        <v>968</v>
      </c>
      <c r="AI114" s="14" t="s">
        <v>969</v>
      </c>
      <c r="AJ114" s="14" t="s">
        <v>970</v>
      </c>
      <c r="AK114" s="14" t="s">
        <v>56</v>
      </c>
      <c r="AL114" s="14" t="s">
        <v>56</v>
      </c>
      <c r="AM114" s="14" t="s">
        <v>56</v>
      </c>
      <c r="AN114" s="14" t="s">
        <v>56</v>
      </c>
      <c r="AO114" s="14" t="s">
        <v>971</v>
      </c>
      <c r="AP114" s="14" t="s">
        <v>972</v>
      </c>
      <c r="AQ114" s="14" t="s">
        <v>72</v>
      </c>
      <c r="AR114" s="14" t="s">
        <v>73</v>
      </c>
      <c r="AS114" s="14" t="s">
        <v>140</v>
      </c>
      <c r="AT114" s="14" t="s">
        <v>75</v>
      </c>
      <c r="AU114" s="14" t="s">
        <v>140</v>
      </c>
      <c r="AV114" s="14" t="s">
        <v>66</v>
      </c>
      <c r="AW114" s="14" t="s">
        <v>56</v>
      </c>
      <c r="AX114" s="14" t="s">
        <v>56</v>
      </c>
      <c r="AY114" s="62" t="s">
        <v>161</v>
      </c>
      <c r="AZ114" s="19" t="s">
        <v>78</v>
      </c>
      <c r="BA114" s="19" t="s">
        <v>78</v>
      </c>
    </row>
    <row r="115" spans="1:53" ht="162.6" customHeight="1" x14ac:dyDescent="0.25">
      <c r="A115" s="21" t="s">
        <v>973</v>
      </c>
      <c r="B115" s="19" t="s">
        <v>974</v>
      </c>
      <c r="C115" s="60" t="s">
        <v>964</v>
      </c>
      <c r="D115" s="14" t="s">
        <v>56</v>
      </c>
      <c r="E115" s="20" t="s">
        <v>975</v>
      </c>
      <c r="F115" s="61">
        <v>0</v>
      </c>
      <c r="G115" s="20">
        <v>1.55</v>
      </c>
      <c r="H115" s="20">
        <v>1.55</v>
      </c>
      <c r="I115" s="14" t="s">
        <v>58</v>
      </c>
      <c r="J115" s="20" t="s">
        <v>59</v>
      </c>
      <c r="K115" s="41">
        <f t="shared" si="10"/>
        <v>1.55</v>
      </c>
      <c r="L115" s="19">
        <v>0.17</v>
      </c>
      <c r="M115" s="14">
        <v>30</v>
      </c>
      <c r="N115" s="39">
        <f t="shared" si="13"/>
        <v>38.594999999999999</v>
      </c>
      <c r="O115" s="40">
        <f t="shared" si="8"/>
        <v>38.594999999999999</v>
      </c>
      <c r="P115" s="15" t="s">
        <v>976</v>
      </c>
      <c r="Q115" s="15" t="s">
        <v>61</v>
      </c>
      <c r="R115" s="14" t="s">
        <v>56</v>
      </c>
      <c r="S115" s="19" t="s">
        <v>56</v>
      </c>
      <c r="T115" s="15" t="s">
        <v>82</v>
      </c>
      <c r="U115" s="14" t="s">
        <v>967</v>
      </c>
      <c r="V115" s="19" t="s">
        <v>56</v>
      </c>
      <c r="W115" s="14" t="s">
        <v>65</v>
      </c>
      <c r="X115" s="14" t="s">
        <v>56</v>
      </c>
      <c r="Y115" s="14" t="s">
        <v>56</v>
      </c>
      <c r="Z115" s="14" t="s">
        <v>56</v>
      </c>
      <c r="AA115" s="14" t="s">
        <v>56</v>
      </c>
      <c r="AB115" s="14" t="s">
        <v>56</v>
      </c>
      <c r="AC115" s="14" t="s">
        <v>56</v>
      </c>
      <c r="AD115" s="14" t="s">
        <v>56</v>
      </c>
      <c r="AE115" s="14" t="s">
        <v>56</v>
      </c>
      <c r="AF115" s="14" t="s">
        <v>66</v>
      </c>
      <c r="AG115" s="15" t="s">
        <v>56</v>
      </c>
      <c r="AH115" s="14" t="s">
        <v>977</v>
      </c>
      <c r="AI115" s="14" t="s">
        <v>367</v>
      </c>
      <c r="AJ115" s="14" t="s">
        <v>970</v>
      </c>
      <c r="AK115" s="14" t="s">
        <v>56</v>
      </c>
      <c r="AL115" s="14" t="s">
        <v>56</v>
      </c>
      <c r="AM115" s="14" t="s">
        <v>56</v>
      </c>
      <c r="AN115" s="14" t="s">
        <v>56</v>
      </c>
      <c r="AO115" s="14" t="s">
        <v>978</v>
      </c>
      <c r="AP115" s="62" t="s">
        <v>972</v>
      </c>
      <c r="AQ115" s="14" t="s">
        <v>72</v>
      </c>
      <c r="AR115" s="14" t="s">
        <v>73</v>
      </c>
      <c r="AS115" s="14" t="s">
        <v>140</v>
      </c>
      <c r="AT115" s="14" t="s">
        <v>75</v>
      </c>
      <c r="AU115" s="14" t="s">
        <v>101</v>
      </c>
      <c r="AV115" s="14" t="s">
        <v>56</v>
      </c>
      <c r="AW115" s="14" t="s">
        <v>66</v>
      </c>
      <c r="AX115" s="14" t="s">
        <v>56</v>
      </c>
      <c r="AY115" s="62" t="s">
        <v>131</v>
      </c>
      <c r="AZ115" s="19" t="s">
        <v>78</v>
      </c>
      <c r="BA115" s="19" t="s">
        <v>92</v>
      </c>
    </row>
    <row r="116" spans="1:53" ht="162.6" customHeight="1" x14ac:dyDescent="0.25">
      <c r="A116" s="21" t="s">
        <v>979</v>
      </c>
      <c r="B116" s="19" t="s">
        <v>980</v>
      </c>
      <c r="C116" s="60" t="s">
        <v>964</v>
      </c>
      <c r="D116" s="14" t="s">
        <v>56</v>
      </c>
      <c r="E116" s="20" t="s">
        <v>981</v>
      </c>
      <c r="F116" s="61">
        <v>0</v>
      </c>
      <c r="G116" s="20">
        <v>0.34</v>
      </c>
      <c r="H116" s="20">
        <v>0.34</v>
      </c>
      <c r="I116" s="14" t="s">
        <v>382</v>
      </c>
      <c r="J116" s="41">
        <f t="shared" si="9"/>
        <v>0.34</v>
      </c>
      <c r="K116" s="41">
        <f t="shared" si="10"/>
        <v>0.34</v>
      </c>
      <c r="L116" s="19">
        <v>0.1</v>
      </c>
      <c r="M116" s="14">
        <v>30</v>
      </c>
      <c r="N116" s="39">
        <f t="shared" si="13"/>
        <v>9.1800000000000015</v>
      </c>
      <c r="O116" s="40">
        <f t="shared" si="8"/>
        <v>9.1800000000000015</v>
      </c>
      <c r="P116" s="14" t="s">
        <v>982</v>
      </c>
      <c r="Q116" s="15" t="s">
        <v>61</v>
      </c>
      <c r="R116" s="14" t="s">
        <v>56</v>
      </c>
      <c r="S116" s="19" t="s">
        <v>56</v>
      </c>
      <c r="T116" s="15" t="s">
        <v>82</v>
      </c>
      <c r="U116" s="14" t="s">
        <v>967</v>
      </c>
      <c r="V116" s="19" t="s">
        <v>56</v>
      </c>
      <c r="W116" s="14" t="s">
        <v>65</v>
      </c>
      <c r="X116" s="14" t="s">
        <v>56</v>
      </c>
      <c r="Y116" s="14" t="s">
        <v>56</v>
      </c>
      <c r="Z116" s="14" t="s">
        <v>56</v>
      </c>
      <c r="AA116" s="14" t="s">
        <v>56</v>
      </c>
      <c r="AB116" s="14" t="s">
        <v>56</v>
      </c>
      <c r="AC116" s="14" t="s">
        <v>56</v>
      </c>
      <c r="AD116" s="14" t="s">
        <v>56</v>
      </c>
      <c r="AE116" s="14" t="s">
        <v>56</v>
      </c>
      <c r="AF116" s="14" t="s">
        <v>66</v>
      </c>
      <c r="AG116" s="15" t="s">
        <v>56</v>
      </c>
      <c r="AH116" s="14" t="s">
        <v>968</v>
      </c>
      <c r="AI116" s="14" t="s">
        <v>969</v>
      </c>
      <c r="AJ116" s="14" t="s">
        <v>983</v>
      </c>
      <c r="AK116" s="14" t="s">
        <v>56</v>
      </c>
      <c r="AL116" s="14" t="s">
        <v>56</v>
      </c>
      <c r="AM116" s="14" t="s">
        <v>66</v>
      </c>
      <c r="AN116" s="14" t="s">
        <v>56</v>
      </c>
      <c r="AO116" s="14" t="s">
        <v>984</v>
      </c>
      <c r="AP116" s="62" t="s">
        <v>972</v>
      </c>
      <c r="AQ116" s="14" t="s">
        <v>72</v>
      </c>
      <c r="AR116" s="14" t="s">
        <v>73</v>
      </c>
      <c r="AS116" s="14" t="s">
        <v>140</v>
      </c>
      <c r="AT116" s="14" t="s">
        <v>75</v>
      </c>
      <c r="AU116" s="14" t="s">
        <v>101</v>
      </c>
      <c r="AV116" s="14" t="s">
        <v>56</v>
      </c>
      <c r="AW116" s="14" t="s">
        <v>66</v>
      </c>
      <c r="AX116" s="14" t="s">
        <v>56</v>
      </c>
      <c r="AY116" s="62" t="s">
        <v>131</v>
      </c>
      <c r="AZ116" s="19" t="s">
        <v>78</v>
      </c>
      <c r="BA116" s="19" t="s">
        <v>92</v>
      </c>
    </row>
    <row r="117" spans="1:53" ht="162.6" customHeight="1" x14ac:dyDescent="0.25">
      <c r="A117" s="15" t="s">
        <v>985</v>
      </c>
      <c r="B117" s="14" t="s">
        <v>986</v>
      </c>
      <c r="C117" s="14" t="s">
        <v>964</v>
      </c>
      <c r="D117" s="14" t="s">
        <v>56</v>
      </c>
      <c r="E117" s="20">
        <v>0.17</v>
      </c>
      <c r="F117" s="61">
        <v>0</v>
      </c>
      <c r="G117" s="20">
        <v>0.17</v>
      </c>
      <c r="H117" s="20">
        <v>0.17</v>
      </c>
      <c r="I117" s="14" t="s">
        <v>382</v>
      </c>
      <c r="J117" s="41">
        <f t="shared" si="9"/>
        <v>0.17</v>
      </c>
      <c r="K117" s="41">
        <f t="shared" si="10"/>
        <v>0.17</v>
      </c>
      <c r="L117" s="19">
        <v>0.1</v>
      </c>
      <c r="M117" s="14">
        <v>30</v>
      </c>
      <c r="N117" s="39">
        <f t="shared" si="13"/>
        <v>4.5900000000000007</v>
      </c>
      <c r="O117" s="40">
        <f t="shared" si="8"/>
        <v>4.5900000000000007</v>
      </c>
      <c r="P117" s="15" t="s">
        <v>966</v>
      </c>
      <c r="Q117" s="14" t="s">
        <v>157</v>
      </c>
      <c r="R117" s="14" t="s">
        <v>56</v>
      </c>
      <c r="S117" s="14" t="s">
        <v>56</v>
      </c>
      <c r="T117" s="15" t="s">
        <v>105</v>
      </c>
      <c r="U117" s="14" t="s">
        <v>967</v>
      </c>
      <c r="V117" s="14" t="s">
        <v>56</v>
      </c>
      <c r="W117" s="14" t="s">
        <v>65</v>
      </c>
      <c r="X117" s="14" t="s">
        <v>56</v>
      </c>
      <c r="Y117" s="14" t="s">
        <v>56</v>
      </c>
      <c r="Z117" s="14" t="s">
        <v>56</v>
      </c>
      <c r="AA117" s="14" t="s">
        <v>56</v>
      </c>
      <c r="AB117" s="14" t="s">
        <v>56</v>
      </c>
      <c r="AC117" s="14" t="s">
        <v>56</v>
      </c>
      <c r="AD117" s="14" t="s">
        <v>56</v>
      </c>
      <c r="AE117" s="14" t="s">
        <v>56</v>
      </c>
      <c r="AF117" s="14" t="s">
        <v>66</v>
      </c>
      <c r="AG117" s="15" t="s">
        <v>56</v>
      </c>
      <c r="AH117" s="14" t="s">
        <v>987</v>
      </c>
      <c r="AI117" s="14" t="s">
        <v>969</v>
      </c>
      <c r="AJ117" s="14" t="s">
        <v>983</v>
      </c>
      <c r="AK117" s="14" t="s">
        <v>56</v>
      </c>
      <c r="AL117" s="14" t="s">
        <v>56</v>
      </c>
      <c r="AM117" s="14" t="s">
        <v>56</v>
      </c>
      <c r="AN117" s="14" t="s">
        <v>56</v>
      </c>
      <c r="AO117" s="19" t="s">
        <v>988</v>
      </c>
      <c r="AP117" s="14" t="s">
        <v>989</v>
      </c>
      <c r="AQ117" s="14" t="s">
        <v>72</v>
      </c>
      <c r="AR117" s="14" t="s">
        <v>73</v>
      </c>
      <c r="AS117" s="14" t="s">
        <v>140</v>
      </c>
      <c r="AT117" s="14" t="s">
        <v>75</v>
      </c>
      <c r="AU117" s="14" t="s">
        <v>140</v>
      </c>
      <c r="AV117" s="14" t="s">
        <v>66</v>
      </c>
      <c r="AW117" s="14" t="s">
        <v>56</v>
      </c>
      <c r="AX117" s="14" t="s">
        <v>56</v>
      </c>
      <c r="AY117" s="62" t="s">
        <v>161</v>
      </c>
      <c r="AZ117" s="19" t="s">
        <v>78</v>
      </c>
      <c r="BA117" s="19" t="s">
        <v>78</v>
      </c>
    </row>
    <row r="118" spans="1:53" ht="162.6" customHeight="1" x14ac:dyDescent="0.25">
      <c r="A118" s="14" t="s">
        <v>990</v>
      </c>
      <c r="B118" s="14" t="s">
        <v>991</v>
      </c>
      <c r="C118" s="14" t="s">
        <v>992</v>
      </c>
      <c r="D118" s="14" t="s">
        <v>56</v>
      </c>
      <c r="E118" s="14">
        <v>1.04</v>
      </c>
      <c r="F118" s="61">
        <v>0</v>
      </c>
      <c r="G118" s="14">
        <v>1.04</v>
      </c>
      <c r="H118" s="14">
        <v>1.04</v>
      </c>
      <c r="I118" s="14" t="s">
        <v>382</v>
      </c>
      <c r="J118" s="20" t="s">
        <v>59</v>
      </c>
      <c r="K118" s="41">
        <f t="shared" si="10"/>
        <v>1.04</v>
      </c>
      <c r="L118" s="19">
        <v>0.17</v>
      </c>
      <c r="M118" s="14">
        <v>30</v>
      </c>
      <c r="N118" s="39">
        <f t="shared" si="13"/>
        <v>25.896000000000001</v>
      </c>
      <c r="O118" s="40">
        <f t="shared" si="8"/>
        <v>25.896000000000001</v>
      </c>
      <c r="P118" s="15" t="s">
        <v>60</v>
      </c>
      <c r="Q118" s="15" t="s">
        <v>61</v>
      </c>
      <c r="R118" s="15" t="s">
        <v>56</v>
      </c>
      <c r="S118" s="15" t="s">
        <v>56</v>
      </c>
      <c r="T118" s="15" t="s">
        <v>993</v>
      </c>
      <c r="U118" s="14" t="s">
        <v>994</v>
      </c>
      <c r="V118" s="14" t="s">
        <v>56</v>
      </c>
      <c r="W118" s="14" t="s">
        <v>65</v>
      </c>
      <c r="X118" s="14" t="s">
        <v>56</v>
      </c>
      <c r="Y118" s="14" t="s">
        <v>56</v>
      </c>
      <c r="Z118" s="14" t="s">
        <v>995</v>
      </c>
      <c r="AA118" s="14" t="s">
        <v>56</v>
      </c>
      <c r="AB118" s="14" t="s">
        <v>66</v>
      </c>
      <c r="AC118" s="14" t="s">
        <v>56</v>
      </c>
      <c r="AD118" s="14" t="s">
        <v>386</v>
      </c>
      <c r="AE118" s="14" t="s">
        <v>56</v>
      </c>
      <c r="AF118" s="14" t="s">
        <v>66</v>
      </c>
      <c r="AG118" s="15" t="s">
        <v>56</v>
      </c>
      <c r="AH118" s="14" t="s">
        <v>56</v>
      </c>
      <c r="AI118" s="14" t="s">
        <v>367</v>
      </c>
      <c r="AJ118" s="14" t="s">
        <v>996</v>
      </c>
      <c r="AK118" s="14" t="s">
        <v>66</v>
      </c>
      <c r="AL118" s="14" t="s">
        <v>56</v>
      </c>
      <c r="AM118" s="14" t="s">
        <v>56</v>
      </c>
      <c r="AN118" s="14" t="s">
        <v>56</v>
      </c>
      <c r="AO118" s="19" t="s">
        <v>997</v>
      </c>
      <c r="AP118" s="19" t="s">
        <v>998</v>
      </c>
      <c r="AQ118" s="14" t="s">
        <v>72</v>
      </c>
      <c r="AR118" s="14" t="s">
        <v>73</v>
      </c>
      <c r="AS118" s="14" t="s">
        <v>140</v>
      </c>
      <c r="AT118" s="14" t="s">
        <v>75</v>
      </c>
      <c r="AU118" s="14" t="s">
        <v>101</v>
      </c>
      <c r="AV118" s="14" t="s">
        <v>76</v>
      </c>
      <c r="AW118" s="14" t="s">
        <v>56</v>
      </c>
      <c r="AX118" s="14" t="s">
        <v>56</v>
      </c>
      <c r="AY118" s="62" t="s">
        <v>131</v>
      </c>
      <c r="AZ118" s="19" t="s">
        <v>78</v>
      </c>
      <c r="BA118" s="19" t="s">
        <v>92</v>
      </c>
    </row>
    <row r="119" spans="1:53" ht="162.6" customHeight="1" x14ac:dyDescent="0.25">
      <c r="A119" s="14" t="s">
        <v>999</v>
      </c>
      <c r="B119" s="14" t="s">
        <v>991</v>
      </c>
      <c r="C119" s="14" t="s">
        <v>992</v>
      </c>
      <c r="D119" s="14" t="s">
        <v>1000</v>
      </c>
      <c r="E119" s="14">
        <v>0.51</v>
      </c>
      <c r="F119" s="61">
        <v>0</v>
      </c>
      <c r="G119" s="14">
        <v>0.51</v>
      </c>
      <c r="H119" s="14">
        <v>0.51</v>
      </c>
      <c r="I119" s="15" t="s">
        <v>382</v>
      </c>
      <c r="J119" s="20" t="s">
        <v>59</v>
      </c>
      <c r="K119" s="41">
        <f t="shared" si="10"/>
        <v>0.51</v>
      </c>
      <c r="L119" s="19">
        <v>0.17</v>
      </c>
      <c r="M119" s="14">
        <v>30</v>
      </c>
      <c r="N119" s="39">
        <f t="shared" si="13"/>
        <v>12.699</v>
      </c>
      <c r="O119" s="40">
        <f t="shared" si="8"/>
        <v>12.699</v>
      </c>
      <c r="P119" s="15" t="s">
        <v>60</v>
      </c>
      <c r="Q119" s="15" t="s">
        <v>61</v>
      </c>
      <c r="R119" s="15" t="s">
        <v>56</v>
      </c>
      <c r="S119" s="15" t="s">
        <v>56</v>
      </c>
      <c r="T119" s="15" t="s">
        <v>1001</v>
      </c>
      <c r="U119" s="14" t="s">
        <v>1002</v>
      </c>
      <c r="V119" s="14" t="s">
        <v>56</v>
      </c>
      <c r="W119" s="14" t="s">
        <v>65</v>
      </c>
      <c r="X119" s="14" t="s">
        <v>56</v>
      </c>
      <c r="Y119" s="14" t="s">
        <v>56</v>
      </c>
      <c r="Z119" s="14" t="s">
        <v>56</v>
      </c>
      <c r="AA119" s="14" t="s">
        <v>56</v>
      </c>
      <c r="AB119" s="14" t="s">
        <v>66</v>
      </c>
      <c r="AC119" s="14" t="s">
        <v>56</v>
      </c>
      <c r="AD119" s="14" t="s">
        <v>386</v>
      </c>
      <c r="AE119" s="14" t="s">
        <v>56</v>
      </c>
      <c r="AF119" s="14" t="s">
        <v>66</v>
      </c>
      <c r="AG119" s="15" t="s">
        <v>56</v>
      </c>
      <c r="AH119" s="14" t="s">
        <v>56</v>
      </c>
      <c r="AI119" s="14" t="s">
        <v>367</v>
      </c>
      <c r="AJ119" s="14" t="s">
        <v>996</v>
      </c>
      <c r="AK119" s="14" t="s">
        <v>56</v>
      </c>
      <c r="AL119" s="14" t="s">
        <v>56</v>
      </c>
      <c r="AM119" s="14" t="s">
        <v>56</v>
      </c>
      <c r="AN119" s="14" t="s">
        <v>56</v>
      </c>
      <c r="AO119" s="19" t="s">
        <v>997</v>
      </c>
      <c r="AP119" s="19" t="s">
        <v>1003</v>
      </c>
      <c r="AQ119" s="14" t="s">
        <v>72</v>
      </c>
      <c r="AR119" s="14" t="s">
        <v>73</v>
      </c>
      <c r="AS119" s="14" t="s">
        <v>140</v>
      </c>
      <c r="AT119" s="14" t="s">
        <v>75</v>
      </c>
      <c r="AU119" s="14" t="s">
        <v>101</v>
      </c>
      <c r="AV119" s="14" t="s">
        <v>76</v>
      </c>
      <c r="AW119" s="14" t="s">
        <v>56</v>
      </c>
      <c r="AX119" s="14" t="s">
        <v>56</v>
      </c>
      <c r="AY119" s="62" t="s">
        <v>131</v>
      </c>
      <c r="AZ119" s="19" t="s">
        <v>78</v>
      </c>
      <c r="BA119" s="19" t="s">
        <v>92</v>
      </c>
    </row>
    <row r="120" spans="1:53" s="30" customFormat="1" ht="162.6" customHeight="1" x14ac:dyDescent="0.25">
      <c r="A120" s="21" t="s">
        <v>1004</v>
      </c>
      <c r="B120" s="23" t="s">
        <v>1005</v>
      </c>
      <c r="C120" s="65" t="s">
        <v>992</v>
      </c>
      <c r="D120" s="15" t="s">
        <v>1006</v>
      </c>
      <c r="E120" s="44" t="s">
        <v>1007</v>
      </c>
      <c r="F120" s="64">
        <v>0</v>
      </c>
      <c r="G120" s="44">
        <v>4.95</v>
      </c>
      <c r="H120" s="44">
        <v>4.95</v>
      </c>
      <c r="I120" s="15" t="s">
        <v>382</v>
      </c>
      <c r="J120" s="20" t="s">
        <v>59</v>
      </c>
      <c r="K120" s="41">
        <f t="shared" si="10"/>
        <v>4.95</v>
      </c>
      <c r="L120" s="19">
        <v>0.37</v>
      </c>
      <c r="M120" s="14">
        <v>30</v>
      </c>
      <c r="N120" s="39">
        <f t="shared" si="13"/>
        <v>93.555000000000007</v>
      </c>
      <c r="O120" s="40">
        <f t="shared" si="8"/>
        <v>93.555000000000007</v>
      </c>
      <c r="P120" s="15" t="s">
        <v>60</v>
      </c>
      <c r="Q120" s="15" t="s">
        <v>61</v>
      </c>
      <c r="R120" s="15" t="s">
        <v>56</v>
      </c>
      <c r="S120" s="23" t="s">
        <v>56</v>
      </c>
      <c r="T120" s="15" t="s">
        <v>1008</v>
      </c>
      <c r="U120" s="14" t="s">
        <v>1002</v>
      </c>
      <c r="V120" s="23" t="s">
        <v>56</v>
      </c>
      <c r="W120" s="15" t="s">
        <v>65</v>
      </c>
      <c r="X120" s="15" t="s">
        <v>56</v>
      </c>
      <c r="Y120" s="15" t="s">
        <v>56</v>
      </c>
      <c r="Z120" s="15" t="s">
        <v>56</v>
      </c>
      <c r="AA120" s="15" t="s">
        <v>56</v>
      </c>
      <c r="AB120" s="15" t="s">
        <v>66</v>
      </c>
      <c r="AC120" s="14" t="s">
        <v>56</v>
      </c>
      <c r="AD120" s="14" t="s">
        <v>56</v>
      </c>
      <c r="AE120" s="14" t="s">
        <v>1009</v>
      </c>
      <c r="AF120" s="14" t="s">
        <v>66</v>
      </c>
      <c r="AG120" s="15" t="s">
        <v>1010</v>
      </c>
      <c r="AH120" s="14" t="s">
        <v>56</v>
      </c>
      <c r="AI120" s="15" t="s">
        <v>68</v>
      </c>
      <c r="AJ120" s="15" t="s">
        <v>1011</v>
      </c>
      <c r="AK120" s="15" t="s">
        <v>56</v>
      </c>
      <c r="AL120" s="15" t="s">
        <v>56</v>
      </c>
      <c r="AM120" s="15" t="s">
        <v>56</v>
      </c>
      <c r="AN120" s="14" t="s">
        <v>56</v>
      </c>
      <c r="AO120" s="15" t="s">
        <v>1012</v>
      </c>
      <c r="AP120" s="19" t="s">
        <v>1013</v>
      </c>
      <c r="AQ120" s="15" t="s">
        <v>72</v>
      </c>
      <c r="AR120" s="15" t="s">
        <v>89</v>
      </c>
      <c r="AS120" s="15" t="s">
        <v>74</v>
      </c>
      <c r="AT120" s="15" t="s">
        <v>75</v>
      </c>
      <c r="AU120" s="15" t="s">
        <v>101</v>
      </c>
      <c r="AV120" s="14" t="s">
        <v>66</v>
      </c>
      <c r="AW120" s="15" t="s">
        <v>66</v>
      </c>
      <c r="AX120" s="15" t="s">
        <v>56</v>
      </c>
      <c r="AY120" s="14" t="s">
        <v>120</v>
      </c>
      <c r="AZ120" s="19" t="s">
        <v>121</v>
      </c>
      <c r="BA120" s="19" t="s">
        <v>92</v>
      </c>
    </row>
    <row r="121" spans="1:53" ht="162.6" customHeight="1" x14ac:dyDescent="0.25">
      <c r="A121" s="23" t="s">
        <v>1014</v>
      </c>
      <c r="B121" s="19" t="s">
        <v>1015</v>
      </c>
      <c r="C121" s="60" t="s">
        <v>992</v>
      </c>
      <c r="D121" s="14" t="s">
        <v>1016</v>
      </c>
      <c r="E121" s="20" t="s">
        <v>1017</v>
      </c>
      <c r="F121" s="61">
        <v>2.2831700000000001</v>
      </c>
      <c r="G121" s="20">
        <v>25.5</v>
      </c>
      <c r="H121" s="20">
        <v>24.91</v>
      </c>
      <c r="I121" s="14" t="s">
        <v>58</v>
      </c>
      <c r="J121" s="20" t="s">
        <v>59</v>
      </c>
      <c r="K121" s="41">
        <f t="shared" si="10"/>
        <v>24.91</v>
      </c>
      <c r="L121" s="19">
        <v>0.17</v>
      </c>
      <c r="M121" s="14">
        <v>30</v>
      </c>
      <c r="N121" s="39">
        <f t="shared" si="13"/>
        <v>620.25900000000001</v>
      </c>
      <c r="O121" s="26" t="s">
        <v>1018</v>
      </c>
      <c r="P121" s="15" t="s">
        <v>60</v>
      </c>
      <c r="Q121" s="15" t="s">
        <v>61</v>
      </c>
      <c r="R121" s="14" t="s">
        <v>56</v>
      </c>
      <c r="S121" s="19" t="s">
        <v>56</v>
      </c>
      <c r="T121" s="15" t="s">
        <v>105</v>
      </c>
      <c r="U121" s="14" t="s">
        <v>466</v>
      </c>
      <c r="V121" s="19" t="s">
        <v>66</v>
      </c>
      <c r="W121" s="14" t="s">
        <v>65</v>
      </c>
      <c r="X121" s="14" t="s">
        <v>56</v>
      </c>
      <c r="Y121" s="14" t="s">
        <v>56</v>
      </c>
      <c r="Z121" s="14" t="s">
        <v>56</v>
      </c>
      <c r="AA121" s="14" t="s">
        <v>56</v>
      </c>
      <c r="AB121" s="14" t="s">
        <v>56</v>
      </c>
      <c r="AC121" s="14" t="s">
        <v>56</v>
      </c>
      <c r="AD121" s="14" t="s">
        <v>386</v>
      </c>
      <c r="AE121" s="14" t="s">
        <v>56</v>
      </c>
      <c r="AF121" s="14" t="s">
        <v>56</v>
      </c>
      <c r="AG121" s="15" t="s">
        <v>56</v>
      </c>
      <c r="AH121" s="14" t="s">
        <v>56</v>
      </c>
      <c r="AI121" s="14" t="s">
        <v>68</v>
      </c>
      <c r="AJ121" s="14" t="s">
        <v>1019</v>
      </c>
      <c r="AK121" s="14" t="s">
        <v>56</v>
      </c>
      <c r="AL121" s="14" t="s">
        <v>56</v>
      </c>
      <c r="AM121" s="14" t="s">
        <v>56</v>
      </c>
      <c r="AN121" s="14" t="s">
        <v>56</v>
      </c>
      <c r="AO121" s="14" t="s">
        <v>1020</v>
      </c>
      <c r="AP121" s="62" t="s">
        <v>476</v>
      </c>
      <c r="AQ121" s="14" t="s">
        <v>72</v>
      </c>
      <c r="AR121" s="14" t="s">
        <v>73</v>
      </c>
      <c r="AS121" s="14" t="s">
        <v>140</v>
      </c>
      <c r="AT121" s="14" t="s">
        <v>75</v>
      </c>
      <c r="AU121" s="14" t="s">
        <v>140</v>
      </c>
      <c r="AV121" s="14" t="s">
        <v>56</v>
      </c>
      <c r="AW121" s="14" t="s">
        <v>66</v>
      </c>
      <c r="AX121" s="14" t="s">
        <v>56</v>
      </c>
      <c r="AY121" s="62" t="s">
        <v>161</v>
      </c>
      <c r="AZ121" s="19" t="s">
        <v>78</v>
      </c>
      <c r="BA121" s="19" t="s">
        <v>78</v>
      </c>
    </row>
    <row r="122" spans="1:53" ht="162.6" customHeight="1" x14ac:dyDescent="0.25">
      <c r="A122" s="23" t="s">
        <v>1021</v>
      </c>
      <c r="B122" s="19" t="s">
        <v>1022</v>
      </c>
      <c r="C122" s="60" t="s">
        <v>992</v>
      </c>
      <c r="D122" s="14" t="s">
        <v>1023</v>
      </c>
      <c r="E122" s="20" t="s">
        <v>1017</v>
      </c>
      <c r="F122" s="61">
        <v>0</v>
      </c>
      <c r="G122" s="20">
        <v>25.5</v>
      </c>
      <c r="H122" s="20">
        <v>25.5</v>
      </c>
      <c r="I122" s="14" t="s">
        <v>58</v>
      </c>
      <c r="J122" s="20" t="s">
        <v>59</v>
      </c>
      <c r="K122" s="41">
        <f t="shared" si="10"/>
        <v>25.5</v>
      </c>
      <c r="L122" s="19">
        <v>0.17</v>
      </c>
      <c r="M122" s="14">
        <v>30</v>
      </c>
      <c r="N122" s="39">
        <f t="shared" si="13"/>
        <v>634.94999999999993</v>
      </c>
      <c r="O122" s="40">
        <f>(N122)</f>
        <v>634.94999999999993</v>
      </c>
      <c r="P122" s="15" t="s">
        <v>60</v>
      </c>
      <c r="Q122" s="15" t="s">
        <v>61</v>
      </c>
      <c r="R122" s="14" t="s">
        <v>56</v>
      </c>
      <c r="S122" s="19" t="s">
        <v>56</v>
      </c>
      <c r="T122" s="15" t="s">
        <v>82</v>
      </c>
      <c r="U122" s="23" t="s">
        <v>437</v>
      </c>
      <c r="V122" s="19" t="s">
        <v>56</v>
      </c>
      <c r="W122" s="14" t="s">
        <v>1024</v>
      </c>
      <c r="X122" s="14" t="s">
        <v>56</v>
      </c>
      <c r="Y122" s="14" t="s">
        <v>56</v>
      </c>
      <c r="Z122" s="14" t="s">
        <v>56</v>
      </c>
      <c r="AA122" s="14" t="s">
        <v>56</v>
      </c>
      <c r="AB122" s="14" t="s">
        <v>56</v>
      </c>
      <c r="AC122" s="14" t="s">
        <v>56</v>
      </c>
      <c r="AD122" s="14" t="s">
        <v>386</v>
      </c>
      <c r="AE122" s="14" t="s">
        <v>56</v>
      </c>
      <c r="AF122" s="14" t="s">
        <v>56</v>
      </c>
      <c r="AG122" s="15" t="s">
        <v>56</v>
      </c>
      <c r="AH122" s="14" t="s">
        <v>56</v>
      </c>
      <c r="AI122" s="14" t="s">
        <v>68</v>
      </c>
      <c r="AJ122" s="14" t="s">
        <v>1025</v>
      </c>
      <c r="AK122" s="14" t="s">
        <v>66</v>
      </c>
      <c r="AL122" s="14" t="s">
        <v>56</v>
      </c>
      <c r="AM122" s="14" t="s">
        <v>66</v>
      </c>
      <c r="AN122" s="14" t="s">
        <v>56</v>
      </c>
      <c r="AO122" s="14" t="s">
        <v>1026</v>
      </c>
      <c r="AP122" s="14" t="s">
        <v>1027</v>
      </c>
      <c r="AQ122" s="14" t="s">
        <v>72</v>
      </c>
      <c r="AR122" s="14" t="s">
        <v>100</v>
      </c>
      <c r="AS122" s="14" t="s">
        <v>101</v>
      </c>
      <c r="AT122" s="14" t="s">
        <v>100</v>
      </c>
      <c r="AU122" s="14" t="s">
        <v>101</v>
      </c>
      <c r="AV122" s="14" t="s">
        <v>76</v>
      </c>
      <c r="AW122" s="14" t="s">
        <v>56</v>
      </c>
      <c r="AX122" s="14" t="s">
        <v>56</v>
      </c>
      <c r="AY122" s="14" t="s">
        <v>110</v>
      </c>
      <c r="AZ122" s="19" t="s">
        <v>92</v>
      </c>
      <c r="BA122" s="19" t="s">
        <v>92</v>
      </c>
    </row>
    <row r="123" spans="1:53" ht="162.6" customHeight="1" x14ac:dyDescent="0.25">
      <c r="A123" s="15" t="s">
        <v>1028</v>
      </c>
      <c r="B123" s="14" t="s">
        <v>1029</v>
      </c>
      <c r="C123" s="14" t="s">
        <v>1030</v>
      </c>
      <c r="D123" s="14" t="s">
        <v>1031</v>
      </c>
      <c r="E123" s="20">
        <v>6</v>
      </c>
      <c r="F123" s="61">
        <v>0</v>
      </c>
      <c r="G123" s="20">
        <v>6</v>
      </c>
      <c r="H123" s="20">
        <v>6</v>
      </c>
      <c r="I123" s="14" t="s">
        <v>382</v>
      </c>
      <c r="J123" s="41">
        <f t="shared" si="9"/>
        <v>6</v>
      </c>
      <c r="K123" s="41">
        <f t="shared" si="10"/>
        <v>6</v>
      </c>
      <c r="L123" s="19">
        <v>0.37</v>
      </c>
      <c r="M123" s="14">
        <v>30</v>
      </c>
      <c r="N123" s="39">
        <f t="shared" si="13"/>
        <v>113.4</v>
      </c>
      <c r="O123" s="40">
        <f>(N123)</f>
        <v>113.4</v>
      </c>
      <c r="P123" s="15" t="s">
        <v>60</v>
      </c>
      <c r="Q123" s="14" t="s">
        <v>157</v>
      </c>
      <c r="R123" s="14" t="s">
        <v>56</v>
      </c>
      <c r="S123" s="14" t="s">
        <v>56</v>
      </c>
      <c r="T123" s="15" t="s">
        <v>105</v>
      </c>
      <c r="U123" s="15" t="s">
        <v>1002</v>
      </c>
      <c r="V123" s="14" t="s">
        <v>56</v>
      </c>
      <c r="W123" s="14" t="s">
        <v>65</v>
      </c>
      <c r="X123" s="14" t="s">
        <v>56</v>
      </c>
      <c r="Y123" s="14" t="s">
        <v>56</v>
      </c>
      <c r="Z123" s="14" t="s">
        <v>56</v>
      </c>
      <c r="AA123" s="14" t="s">
        <v>56</v>
      </c>
      <c r="AB123" s="14" t="s">
        <v>66</v>
      </c>
      <c r="AC123" s="14" t="s">
        <v>56</v>
      </c>
      <c r="AD123" s="14" t="s">
        <v>386</v>
      </c>
      <c r="AE123" s="14" t="s">
        <v>56</v>
      </c>
      <c r="AF123" s="14" t="s">
        <v>66</v>
      </c>
      <c r="AG123" s="15" t="s">
        <v>56</v>
      </c>
      <c r="AH123" s="14" t="s">
        <v>1032</v>
      </c>
      <c r="AI123" s="14" t="s">
        <v>367</v>
      </c>
      <c r="AJ123" s="14" t="s">
        <v>1033</v>
      </c>
      <c r="AK123" s="14" t="s">
        <v>66</v>
      </c>
      <c r="AL123" s="14" t="s">
        <v>56</v>
      </c>
      <c r="AM123" s="14" t="s">
        <v>66</v>
      </c>
      <c r="AN123" s="14" t="s">
        <v>56</v>
      </c>
      <c r="AO123" s="14" t="s">
        <v>1034</v>
      </c>
      <c r="AP123" s="19" t="s">
        <v>1035</v>
      </c>
      <c r="AQ123" s="14" t="s">
        <v>72</v>
      </c>
      <c r="AR123" s="14" t="s">
        <v>73</v>
      </c>
      <c r="AS123" s="14" t="s">
        <v>140</v>
      </c>
      <c r="AT123" s="14" t="s">
        <v>75</v>
      </c>
      <c r="AU123" s="14" t="s">
        <v>140</v>
      </c>
      <c r="AV123" s="14" t="s">
        <v>66</v>
      </c>
      <c r="AW123" s="14" t="s">
        <v>56</v>
      </c>
      <c r="AX123" s="14" t="s">
        <v>56</v>
      </c>
      <c r="AY123" s="62" t="s">
        <v>161</v>
      </c>
      <c r="AZ123" s="19" t="s">
        <v>78</v>
      </c>
      <c r="BA123" s="19" t="s">
        <v>78</v>
      </c>
    </row>
    <row r="124" spans="1:53" ht="162.6" customHeight="1" x14ac:dyDescent="0.25">
      <c r="A124" s="15" t="s">
        <v>1036</v>
      </c>
      <c r="B124" s="14" t="s">
        <v>1037</v>
      </c>
      <c r="C124" s="14" t="s">
        <v>1030</v>
      </c>
      <c r="D124" s="14" t="s">
        <v>56</v>
      </c>
      <c r="E124" s="20">
        <v>2.9</v>
      </c>
      <c r="F124" s="61">
        <v>0</v>
      </c>
      <c r="G124" s="20">
        <v>2.9</v>
      </c>
      <c r="H124" s="20">
        <v>2.9</v>
      </c>
      <c r="I124" s="14" t="s">
        <v>382</v>
      </c>
      <c r="J124" s="41">
        <f t="shared" si="9"/>
        <v>2.9</v>
      </c>
      <c r="K124" s="41">
        <f t="shared" si="10"/>
        <v>2.9</v>
      </c>
      <c r="L124" s="19">
        <v>0.37</v>
      </c>
      <c r="M124" s="14">
        <v>30</v>
      </c>
      <c r="N124" s="39">
        <f t="shared" si="13"/>
        <v>54.81</v>
      </c>
      <c r="O124" s="40">
        <f>(N124)</f>
        <v>54.81</v>
      </c>
      <c r="P124" s="15" t="s">
        <v>60</v>
      </c>
      <c r="Q124" s="14" t="s">
        <v>157</v>
      </c>
      <c r="R124" s="14" t="s">
        <v>56</v>
      </c>
      <c r="S124" s="14" t="s">
        <v>56</v>
      </c>
      <c r="T124" s="15" t="s">
        <v>105</v>
      </c>
      <c r="U124" s="15" t="s">
        <v>1002</v>
      </c>
      <c r="V124" s="14" t="s">
        <v>56</v>
      </c>
      <c r="W124" s="14" t="s">
        <v>65</v>
      </c>
      <c r="X124" s="14" t="s">
        <v>56</v>
      </c>
      <c r="Y124" s="14" t="s">
        <v>56</v>
      </c>
      <c r="Z124" s="14" t="s">
        <v>56</v>
      </c>
      <c r="AA124" s="14" t="s">
        <v>56</v>
      </c>
      <c r="AB124" s="14" t="s">
        <v>66</v>
      </c>
      <c r="AC124" s="14" t="s">
        <v>56</v>
      </c>
      <c r="AD124" s="14" t="s">
        <v>386</v>
      </c>
      <c r="AE124" s="14" t="s">
        <v>1038</v>
      </c>
      <c r="AF124" s="14" t="s">
        <v>66</v>
      </c>
      <c r="AG124" s="15" t="s">
        <v>1039</v>
      </c>
      <c r="AH124" s="14" t="s">
        <v>56</v>
      </c>
      <c r="AI124" s="14" t="s">
        <v>367</v>
      </c>
      <c r="AJ124" s="14" t="s">
        <v>1033</v>
      </c>
      <c r="AK124" s="14" t="s">
        <v>66</v>
      </c>
      <c r="AL124" s="14" t="s">
        <v>56</v>
      </c>
      <c r="AM124" s="14" t="s">
        <v>66</v>
      </c>
      <c r="AN124" s="14" t="s">
        <v>56</v>
      </c>
      <c r="AO124" s="14" t="s">
        <v>1040</v>
      </c>
      <c r="AP124" s="19" t="s">
        <v>1041</v>
      </c>
      <c r="AQ124" s="14" t="s">
        <v>72</v>
      </c>
      <c r="AR124" s="14" t="s">
        <v>73</v>
      </c>
      <c r="AS124" s="14" t="s">
        <v>140</v>
      </c>
      <c r="AT124" s="14" t="s">
        <v>75</v>
      </c>
      <c r="AU124" s="14" t="s">
        <v>140</v>
      </c>
      <c r="AV124" s="14" t="s">
        <v>66</v>
      </c>
      <c r="AW124" s="14" t="s">
        <v>56</v>
      </c>
      <c r="AX124" s="14" t="s">
        <v>56</v>
      </c>
      <c r="AY124" s="62" t="s">
        <v>161</v>
      </c>
      <c r="AZ124" s="19" t="s">
        <v>78</v>
      </c>
      <c r="BA124" s="19" t="s">
        <v>78</v>
      </c>
    </row>
    <row r="125" spans="1:53" ht="162.6" customHeight="1" x14ac:dyDescent="0.25">
      <c r="A125" s="15" t="s">
        <v>1042</v>
      </c>
      <c r="B125" s="14" t="s">
        <v>1043</v>
      </c>
      <c r="C125" s="14" t="s">
        <v>1030</v>
      </c>
      <c r="D125" s="14" t="s">
        <v>1044</v>
      </c>
      <c r="E125" s="20">
        <v>24.4</v>
      </c>
      <c r="F125" s="61">
        <v>0</v>
      </c>
      <c r="G125" s="20">
        <v>24.4</v>
      </c>
      <c r="H125" s="20">
        <v>24.4</v>
      </c>
      <c r="I125" s="14" t="s">
        <v>382</v>
      </c>
      <c r="J125" s="41">
        <f t="shared" si="9"/>
        <v>24.4</v>
      </c>
      <c r="K125" s="41">
        <f t="shared" si="10"/>
        <v>24.4</v>
      </c>
      <c r="L125" s="19">
        <v>0.37</v>
      </c>
      <c r="M125" s="14">
        <v>30</v>
      </c>
      <c r="N125" s="39">
        <f t="shared" si="13"/>
        <v>461.15999999999997</v>
      </c>
      <c r="O125" s="26" t="s">
        <v>1045</v>
      </c>
      <c r="P125" s="15" t="s">
        <v>60</v>
      </c>
      <c r="Q125" s="14" t="s">
        <v>157</v>
      </c>
      <c r="R125" s="14" t="s">
        <v>56</v>
      </c>
      <c r="S125" s="14" t="s">
        <v>56</v>
      </c>
      <c r="T125" s="15" t="s">
        <v>105</v>
      </c>
      <c r="U125" s="23" t="s">
        <v>437</v>
      </c>
      <c r="V125" s="14" t="s">
        <v>56</v>
      </c>
      <c r="W125" s="14" t="s">
        <v>1024</v>
      </c>
      <c r="X125" s="14" t="s">
        <v>56</v>
      </c>
      <c r="Y125" s="14" t="s">
        <v>56</v>
      </c>
      <c r="Z125" s="14" t="s">
        <v>56</v>
      </c>
      <c r="AA125" s="14" t="s">
        <v>56</v>
      </c>
      <c r="AB125" s="14" t="s">
        <v>56</v>
      </c>
      <c r="AC125" s="14" t="s">
        <v>56</v>
      </c>
      <c r="AD125" s="14" t="s">
        <v>386</v>
      </c>
      <c r="AE125" s="14" t="s">
        <v>56</v>
      </c>
      <c r="AF125" s="14" t="s">
        <v>56</v>
      </c>
      <c r="AG125" s="15" t="s">
        <v>56</v>
      </c>
      <c r="AH125" s="14" t="s">
        <v>56</v>
      </c>
      <c r="AI125" s="14" t="s">
        <v>68</v>
      </c>
      <c r="AJ125" s="14" t="s">
        <v>1046</v>
      </c>
      <c r="AK125" s="14" t="s">
        <v>66</v>
      </c>
      <c r="AL125" s="14" t="s">
        <v>56</v>
      </c>
      <c r="AM125" s="14" t="s">
        <v>66</v>
      </c>
      <c r="AN125" s="14" t="s">
        <v>56</v>
      </c>
      <c r="AO125" s="14" t="s">
        <v>1047</v>
      </c>
      <c r="AP125" s="62" t="s">
        <v>1048</v>
      </c>
      <c r="AQ125" s="14" t="s">
        <v>72</v>
      </c>
      <c r="AR125" s="14" t="s">
        <v>100</v>
      </c>
      <c r="AS125" s="14" t="s">
        <v>101</v>
      </c>
      <c r="AT125" s="14" t="s">
        <v>100</v>
      </c>
      <c r="AU125" s="14" t="s">
        <v>101</v>
      </c>
      <c r="AV125" s="14" t="s">
        <v>76</v>
      </c>
      <c r="AW125" s="14" t="s">
        <v>90</v>
      </c>
      <c r="AX125" s="14" t="s">
        <v>56</v>
      </c>
      <c r="AY125" s="14" t="s">
        <v>110</v>
      </c>
      <c r="AZ125" s="19" t="s">
        <v>92</v>
      </c>
      <c r="BA125" s="19" t="s">
        <v>92</v>
      </c>
    </row>
    <row r="126" spans="1:53" ht="162.6" customHeight="1" x14ac:dyDescent="0.25">
      <c r="A126" s="15" t="s">
        <v>1049</v>
      </c>
      <c r="B126" s="14" t="s">
        <v>1050</v>
      </c>
      <c r="C126" s="14" t="s">
        <v>992</v>
      </c>
      <c r="D126" s="14" t="s">
        <v>1051</v>
      </c>
      <c r="E126" s="20">
        <v>24.9</v>
      </c>
      <c r="F126" s="61">
        <v>2.2831700000000001</v>
      </c>
      <c r="G126" s="20">
        <v>24.9</v>
      </c>
      <c r="H126" s="20">
        <v>24.33</v>
      </c>
      <c r="I126" s="14" t="s">
        <v>382</v>
      </c>
      <c r="J126" s="41">
        <f t="shared" si="9"/>
        <v>24.33</v>
      </c>
      <c r="K126" s="41">
        <f t="shared" si="10"/>
        <v>24.33</v>
      </c>
      <c r="L126" s="19">
        <v>0.37</v>
      </c>
      <c r="M126" s="14">
        <v>30</v>
      </c>
      <c r="N126" s="39">
        <f t="shared" si="13"/>
        <v>459.83699999999999</v>
      </c>
      <c r="O126" s="26" t="s">
        <v>1052</v>
      </c>
      <c r="P126" s="15" t="s">
        <v>60</v>
      </c>
      <c r="Q126" s="14" t="s">
        <v>157</v>
      </c>
      <c r="R126" s="14" t="s">
        <v>56</v>
      </c>
      <c r="S126" s="14" t="s">
        <v>56</v>
      </c>
      <c r="T126" s="15" t="s">
        <v>105</v>
      </c>
      <c r="U126" s="14" t="s">
        <v>466</v>
      </c>
      <c r="V126" s="14" t="s">
        <v>66</v>
      </c>
      <c r="W126" s="14" t="s">
        <v>65</v>
      </c>
      <c r="X126" s="14" t="s">
        <v>56</v>
      </c>
      <c r="Y126" s="14" t="s">
        <v>56</v>
      </c>
      <c r="Z126" s="14" t="s">
        <v>56</v>
      </c>
      <c r="AA126" s="14" t="s">
        <v>56</v>
      </c>
      <c r="AB126" s="14" t="s">
        <v>56</v>
      </c>
      <c r="AC126" s="14" t="s">
        <v>56</v>
      </c>
      <c r="AD126" s="14" t="s">
        <v>386</v>
      </c>
      <c r="AE126" s="14" t="s">
        <v>56</v>
      </c>
      <c r="AF126" s="14" t="s">
        <v>56</v>
      </c>
      <c r="AG126" s="15" t="s">
        <v>56</v>
      </c>
      <c r="AH126" s="14" t="s">
        <v>56</v>
      </c>
      <c r="AI126" s="14" t="s">
        <v>68</v>
      </c>
      <c r="AJ126" s="14" t="s">
        <v>1019</v>
      </c>
      <c r="AK126" s="14" t="s">
        <v>56</v>
      </c>
      <c r="AL126" s="14" t="s">
        <v>56</v>
      </c>
      <c r="AM126" s="14" t="s">
        <v>56</v>
      </c>
      <c r="AN126" s="14" t="s">
        <v>56</v>
      </c>
      <c r="AO126" s="14" t="s">
        <v>1053</v>
      </c>
      <c r="AP126" s="14" t="s">
        <v>1054</v>
      </c>
      <c r="AQ126" s="14" t="s">
        <v>72</v>
      </c>
      <c r="AR126" s="14" t="s">
        <v>73</v>
      </c>
      <c r="AS126" s="14" t="s">
        <v>140</v>
      </c>
      <c r="AT126" s="14" t="s">
        <v>75</v>
      </c>
      <c r="AU126" s="14" t="s">
        <v>101</v>
      </c>
      <c r="AV126" s="14" t="s">
        <v>66</v>
      </c>
      <c r="AW126" s="14" t="s">
        <v>56</v>
      </c>
      <c r="AX126" s="14" t="s">
        <v>56</v>
      </c>
      <c r="AY126" s="62" t="s">
        <v>131</v>
      </c>
      <c r="AZ126" s="19" t="s">
        <v>78</v>
      </c>
      <c r="BA126" s="19" t="s">
        <v>92</v>
      </c>
    </row>
    <row r="127" spans="1:53" ht="162.6" customHeight="1" x14ac:dyDescent="0.25">
      <c r="A127" s="15" t="s">
        <v>1055</v>
      </c>
      <c r="B127" s="14" t="s">
        <v>1056</v>
      </c>
      <c r="C127" s="14" t="s">
        <v>992</v>
      </c>
      <c r="D127" s="14" t="s">
        <v>56</v>
      </c>
      <c r="E127" s="44">
        <v>2.5</v>
      </c>
      <c r="F127" s="64">
        <v>0.62664500000000001</v>
      </c>
      <c r="G127" s="44">
        <v>2.5</v>
      </c>
      <c r="H127" s="44">
        <v>2.4900000000000002</v>
      </c>
      <c r="I127" s="14" t="s">
        <v>382</v>
      </c>
      <c r="J127" s="41">
        <f t="shared" si="9"/>
        <v>2.4900000000000002</v>
      </c>
      <c r="K127" s="41">
        <f t="shared" si="10"/>
        <v>2.4900000000000002</v>
      </c>
      <c r="L127" s="19">
        <v>0.37</v>
      </c>
      <c r="M127" s="14">
        <v>30</v>
      </c>
      <c r="N127" s="39">
        <f t="shared" si="13"/>
        <v>47.061000000000007</v>
      </c>
      <c r="O127" s="26" t="s">
        <v>1057</v>
      </c>
      <c r="P127" s="18" t="s">
        <v>1058</v>
      </c>
      <c r="Q127" s="14" t="s">
        <v>157</v>
      </c>
      <c r="R127" s="14" t="s">
        <v>56</v>
      </c>
      <c r="S127" s="14" t="s">
        <v>66</v>
      </c>
      <c r="T127" s="15" t="s">
        <v>1059</v>
      </c>
      <c r="U127" s="14" t="s">
        <v>466</v>
      </c>
      <c r="V127" s="14" t="s">
        <v>66</v>
      </c>
      <c r="W127" s="14" t="s">
        <v>65</v>
      </c>
      <c r="X127" s="14" t="s">
        <v>56</v>
      </c>
      <c r="Y127" s="14" t="s">
        <v>56</v>
      </c>
      <c r="Z127" s="14" t="s">
        <v>56</v>
      </c>
      <c r="AA127" s="14" t="s">
        <v>56</v>
      </c>
      <c r="AB127" s="14" t="s">
        <v>56</v>
      </c>
      <c r="AC127" s="14" t="s">
        <v>56</v>
      </c>
      <c r="AD127" s="14" t="s">
        <v>386</v>
      </c>
      <c r="AE127" s="14" t="s">
        <v>56</v>
      </c>
      <c r="AF127" s="14" t="s">
        <v>56</v>
      </c>
      <c r="AG127" s="15" t="s">
        <v>56</v>
      </c>
      <c r="AH127" s="14" t="s">
        <v>56</v>
      </c>
      <c r="AI127" s="14" t="s">
        <v>68</v>
      </c>
      <c r="AJ127" s="14" t="s">
        <v>1019</v>
      </c>
      <c r="AK127" s="14" t="s">
        <v>56</v>
      </c>
      <c r="AL127" s="14" t="s">
        <v>56</v>
      </c>
      <c r="AM127" s="14" t="s">
        <v>56</v>
      </c>
      <c r="AN127" s="14" t="s">
        <v>56</v>
      </c>
      <c r="AO127" s="14" t="s">
        <v>1060</v>
      </c>
      <c r="AP127" s="14" t="s">
        <v>1061</v>
      </c>
      <c r="AQ127" s="14" t="s">
        <v>72</v>
      </c>
      <c r="AR127" s="14" t="s">
        <v>73</v>
      </c>
      <c r="AS127" s="14" t="s">
        <v>140</v>
      </c>
      <c r="AT127" s="14" t="s">
        <v>75</v>
      </c>
      <c r="AU127" s="14" t="s">
        <v>140</v>
      </c>
      <c r="AV127" s="14" t="s">
        <v>66</v>
      </c>
      <c r="AW127" s="14" t="s">
        <v>56</v>
      </c>
      <c r="AX127" s="14" t="s">
        <v>56</v>
      </c>
      <c r="AY127" s="62" t="s">
        <v>161</v>
      </c>
      <c r="AZ127" s="19" t="s">
        <v>78</v>
      </c>
      <c r="BA127" s="19" t="s">
        <v>78</v>
      </c>
    </row>
    <row r="128" spans="1:53" ht="162.6" customHeight="1" x14ac:dyDescent="0.25">
      <c r="A128" s="14" t="s">
        <v>1062</v>
      </c>
      <c r="B128" s="14" t="s">
        <v>1063</v>
      </c>
      <c r="C128" s="14" t="s">
        <v>1064</v>
      </c>
      <c r="D128" s="14" t="s">
        <v>56</v>
      </c>
      <c r="E128" s="15">
        <v>34.700000000000003</v>
      </c>
      <c r="F128" s="64">
        <v>3.6183399999999999</v>
      </c>
      <c r="G128" s="44">
        <v>34.700000000000003</v>
      </c>
      <c r="H128" s="44">
        <v>33.450000000000003</v>
      </c>
      <c r="I128" s="14" t="s">
        <v>382</v>
      </c>
      <c r="J128" s="20" t="s">
        <v>59</v>
      </c>
      <c r="K128" s="41">
        <f t="shared" si="10"/>
        <v>33.450000000000003</v>
      </c>
      <c r="L128" s="19">
        <v>0.37</v>
      </c>
      <c r="M128" s="14">
        <v>30</v>
      </c>
      <c r="N128" s="39">
        <f t="shared" si="13"/>
        <v>632.20500000000004</v>
      </c>
      <c r="O128" s="40">
        <f>(N128)</f>
        <v>632.20500000000004</v>
      </c>
      <c r="P128" s="15" t="s">
        <v>60</v>
      </c>
      <c r="Q128" s="15" t="s">
        <v>61</v>
      </c>
      <c r="R128" s="14" t="s">
        <v>56</v>
      </c>
      <c r="S128" s="14" t="s">
        <v>56</v>
      </c>
      <c r="T128" s="15" t="s">
        <v>105</v>
      </c>
      <c r="U128" s="23" t="s">
        <v>437</v>
      </c>
      <c r="V128" s="14" t="s">
        <v>66</v>
      </c>
      <c r="W128" s="14" t="s">
        <v>65</v>
      </c>
      <c r="X128" s="14" t="s">
        <v>66</v>
      </c>
      <c r="Y128" s="14" t="s">
        <v>56</v>
      </c>
      <c r="Z128" s="14" t="s">
        <v>56</v>
      </c>
      <c r="AA128" s="14" t="s">
        <v>56</v>
      </c>
      <c r="AB128" s="14" t="s">
        <v>56</v>
      </c>
      <c r="AC128" s="14" t="s">
        <v>1065</v>
      </c>
      <c r="AD128" s="14" t="s">
        <v>56</v>
      </c>
      <c r="AE128" s="14" t="s">
        <v>1066</v>
      </c>
      <c r="AF128" s="14" t="s">
        <v>66</v>
      </c>
      <c r="AG128" s="15" t="s">
        <v>1067</v>
      </c>
      <c r="AH128" s="14" t="s">
        <v>56</v>
      </c>
      <c r="AI128" s="14" t="s">
        <v>367</v>
      </c>
      <c r="AJ128" s="14" t="s">
        <v>1011</v>
      </c>
      <c r="AK128" s="14" t="s">
        <v>56</v>
      </c>
      <c r="AL128" s="14" t="s">
        <v>56</v>
      </c>
      <c r="AM128" s="14" t="s">
        <v>66</v>
      </c>
      <c r="AN128" s="14" t="s">
        <v>56</v>
      </c>
      <c r="AO128" s="14" t="s">
        <v>1068</v>
      </c>
      <c r="AP128" s="19" t="s">
        <v>88</v>
      </c>
      <c r="AQ128" s="14" t="s">
        <v>72</v>
      </c>
      <c r="AR128" s="14" t="s">
        <v>100</v>
      </c>
      <c r="AS128" s="14" t="s">
        <v>101</v>
      </c>
      <c r="AT128" s="14" t="s">
        <v>100</v>
      </c>
      <c r="AU128" s="14" t="s">
        <v>101</v>
      </c>
      <c r="AV128" s="14" t="s">
        <v>66</v>
      </c>
      <c r="AW128" s="14" t="s">
        <v>66</v>
      </c>
      <c r="AX128" s="14" t="s">
        <v>66</v>
      </c>
      <c r="AY128" s="14" t="s">
        <v>91</v>
      </c>
      <c r="AZ128" s="19" t="s">
        <v>92</v>
      </c>
      <c r="BA128" s="19" t="s">
        <v>92</v>
      </c>
    </row>
    <row r="129" spans="1:53" ht="162.6" customHeight="1" x14ac:dyDescent="0.25">
      <c r="A129" s="14" t="s">
        <v>1069</v>
      </c>
      <c r="B129" s="14" t="s">
        <v>1070</v>
      </c>
      <c r="C129" s="14" t="s">
        <v>992</v>
      </c>
      <c r="D129" s="14" t="s">
        <v>1071</v>
      </c>
      <c r="E129" s="15">
        <v>25.57</v>
      </c>
      <c r="F129" s="64">
        <v>0</v>
      </c>
      <c r="G129" s="44">
        <v>24.4</v>
      </c>
      <c r="H129" s="44">
        <v>24.4</v>
      </c>
      <c r="I129" s="14" t="s">
        <v>382</v>
      </c>
      <c r="J129" s="41">
        <f t="shared" si="9"/>
        <v>24.4</v>
      </c>
      <c r="K129" s="41">
        <f t="shared" si="10"/>
        <v>24.4</v>
      </c>
      <c r="L129" s="19">
        <v>0.37</v>
      </c>
      <c r="M129" s="14">
        <v>30</v>
      </c>
      <c r="N129" s="39">
        <f t="shared" si="13"/>
        <v>461.15999999999997</v>
      </c>
      <c r="O129" s="14">
        <v>461</v>
      </c>
      <c r="P129" s="15" t="s">
        <v>60</v>
      </c>
      <c r="Q129" s="15" t="s">
        <v>1072</v>
      </c>
      <c r="R129" s="14" t="s">
        <v>56</v>
      </c>
      <c r="S129" s="14" t="s">
        <v>56</v>
      </c>
      <c r="T129" s="15" t="s">
        <v>105</v>
      </c>
      <c r="U129" s="23" t="s">
        <v>437</v>
      </c>
      <c r="V129" s="14" t="s">
        <v>56</v>
      </c>
      <c r="W129" s="14" t="s">
        <v>1024</v>
      </c>
      <c r="X129" s="14" t="s">
        <v>56</v>
      </c>
      <c r="Y129" s="14" t="s">
        <v>56</v>
      </c>
      <c r="Z129" s="14" t="s">
        <v>56</v>
      </c>
      <c r="AA129" s="14" t="s">
        <v>56</v>
      </c>
      <c r="AB129" s="14" t="s">
        <v>56</v>
      </c>
      <c r="AC129" s="14" t="s">
        <v>56</v>
      </c>
      <c r="AD129" s="14" t="s">
        <v>386</v>
      </c>
      <c r="AE129" s="14" t="s">
        <v>56</v>
      </c>
      <c r="AF129" s="14" t="s">
        <v>56</v>
      </c>
      <c r="AG129" s="15" t="s">
        <v>56</v>
      </c>
      <c r="AH129" s="14" t="s">
        <v>56</v>
      </c>
      <c r="AI129" s="14" t="s">
        <v>68</v>
      </c>
      <c r="AJ129" s="14" t="s">
        <v>1046</v>
      </c>
      <c r="AK129" s="14" t="s">
        <v>66</v>
      </c>
      <c r="AL129" s="14" t="s">
        <v>56</v>
      </c>
      <c r="AM129" s="14" t="s">
        <v>66</v>
      </c>
      <c r="AN129" s="14" t="s">
        <v>56</v>
      </c>
      <c r="AO129" s="14" t="s">
        <v>1073</v>
      </c>
      <c r="AP129" s="14" t="s">
        <v>1074</v>
      </c>
      <c r="AQ129" s="14" t="s">
        <v>72</v>
      </c>
      <c r="AR129" s="14" t="s">
        <v>100</v>
      </c>
      <c r="AS129" s="14" t="s">
        <v>101</v>
      </c>
      <c r="AT129" s="14" t="s">
        <v>100</v>
      </c>
      <c r="AU129" s="14" t="s">
        <v>101</v>
      </c>
      <c r="AV129" s="14" t="s">
        <v>76</v>
      </c>
      <c r="AW129" s="14" t="s">
        <v>56</v>
      </c>
      <c r="AX129" s="14" t="s">
        <v>56</v>
      </c>
      <c r="AY129" s="14" t="s">
        <v>110</v>
      </c>
      <c r="AZ129" s="19" t="s">
        <v>92</v>
      </c>
      <c r="BA129" s="19" t="s">
        <v>92</v>
      </c>
    </row>
    <row r="130" spans="1:53" ht="162.6" customHeight="1" x14ac:dyDescent="0.25">
      <c r="A130" s="14" t="s">
        <v>1075</v>
      </c>
      <c r="B130" s="14" t="s">
        <v>1076</v>
      </c>
      <c r="C130" s="14" t="s">
        <v>992</v>
      </c>
      <c r="D130" s="14" t="s">
        <v>1077</v>
      </c>
      <c r="E130" s="15">
        <v>24.85</v>
      </c>
      <c r="F130" s="64">
        <v>2.23353</v>
      </c>
      <c r="G130" s="44">
        <v>25.3</v>
      </c>
      <c r="H130" s="44">
        <v>24.3</v>
      </c>
      <c r="I130" s="14" t="s">
        <v>382</v>
      </c>
      <c r="J130" s="41">
        <f t="shared" si="9"/>
        <v>24.3</v>
      </c>
      <c r="K130" s="41">
        <f t="shared" si="10"/>
        <v>24.3</v>
      </c>
      <c r="L130" s="19">
        <v>0.37</v>
      </c>
      <c r="M130" s="14">
        <v>30</v>
      </c>
      <c r="N130" s="39">
        <f t="shared" si="13"/>
        <v>459.27000000000004</v>
      </c>
      <c r="O130" s="40">
        <v>468</v>
      </c>
      <c r="P130" s="15" t="s">
        <v>1078</v>
      </c>
      <c r="Q130" s="15" t="s">
        <v>1079</v>
      </c>
      <c r="R130" s="14" t="s">
        <v>56</v>
      </c>
      <c r="S130" s="14" t="s">
        <v>56</v>
      </c>
      <c r="T130" s="15" t="s">
        <v>105</v>
      </c>
      <c r="U130" s="14" t="s">
        <v>466</v>
      </c>
      <c r="V130" s="14" t="s">
        <v>66</v>
      </c>
      <c r="W130" s="14" t="s">
        <v>65</v>
      </c>
      <c r="X130" s="14" t="s">
        <v>56</v>
      </c>
      <c r="Y130" s="14" t="s">
        <v>56</v>
      </c>
      <c r="Z130" s="14" t="s">
        <v>56</v>
      </c>
      <c r="AA130" s="14" t="s">
        <v>56</v>
      </c>
      <c r="AB130" s="14" t="s">
        <v>56</v>
      </c>
      <c r="AC130" s="14" t="s">
        <v>56</v>
      </c>
      <c r="AD130" s="14" t="s">
        <v>386</v>
      </c>
      <c r="AE130" s="14" t="s">
        <v>56</v>
      </c>
      <c r="AF130" s="14" t="s">
        <v>56</v>
      </c>
      <c r="AG130" s="15" t="s">
        <v>56</v>
      </c>
      <c r="AH130" s="14" t="s">
        <v>56</v>
      </c>
      <c r="AI130" s="14" t="s">
        <v>68</v>
      </c>
      <c r="AJ130" s="14" t="s">
        <v>1046</v>
      </c>
      <c r="AK130" s="14" t="s">
        <v>66</v>
      </c>
      <c r="AL130" s="14" t="s">
        <v>56</v>
      </c>
      <c r="AM130" s="14" t="s">
        <v>56</v>
      </c>
      <c r="AN130" s="14" t="s">
        <v>56</v>
      </c>
      <c r="AO130" s="14" t="s">
        <v>1053</v>
      </c>
      <c r="AP130" s="14" t="s">
        <v>1054</v>
      </c>
      <c r="AQ130" s="15" t="s">
        <v>72</v>
      </c>
      <c r="AR130" s="15" t="s">
        <v>73</v>
      </c>
      <c r="AS130" s="15" t="s">
        <v>140</v>
      </c>
      <c r="AT130" s="15" t="s">
        <v>75</v>
      </c>
      <c r="AU130" s="15" t="s">
        <v>101</v>
      </c>
      <c r="AV130" s="14" t="s">
        <v>66</v>
      </c>
      <c r="AW130" s="14" t="s">
        <v>66</v>
      </c>
      <c r="AX130" s="14" t="s">
        <v>56</v>
      </c>
      <c r="AY130" s="62" t="s">
        <v>131</v>
      </c>
      <c r="AZ130" s="19" t="s">
        <v>78</v>
      </c>
      <c r="BA130" s="19" t="s">
        <v>92</v>
      </c>
    </row>
    <row r="131" spans="1:53" ht="162.6" customHeight="1" x14ac:dyDescent="0.25">
      <c r="A131" s="14" t="s">
        <v>1080</v>
      </c>
      <c r="B131" s="14" t="s">
        <v>1081</v>
      </c>
      <c r="C131" s="14" t="s">
        <v>992</v>
      </c>
      <c r="D131" s="14" t="s">
        <v>56</v>
      </c>
      <c r="E131" s="14">
        <v>1.03</v>
      </c>
      <c r="F131" s="61">
        <v>0</v>
      </c>
      <c r="G131" s="14">
        <v>1.03</v>
      </c>
      <c r="H131" s="14">
        <v>1.03</v>
      </c>
      <c r="I131" s="14" t="s">
        <v>382</v>
      </c>
      <c r="J131" s="20" t="s">
        <v>59</v>
      </c>
      <c r="K131" s="41">
        <f t="shared" si="10"/>
        <v>1.03</v>
      </c>
      <c r="L131" s="19">
        <v>0.17</v>
      </c>
      <c r="M131" s="14">
        <v>30</v>
      </c>
      <c r="N131" s="39">
        <f t="shared" si="13"/>
        <v>25.646999999999998</v>
      </c>
      <c r="O131" s="40">
        <f t="shared" ref="O131:O154" si="14">(N131)</f>
        <v>25.646999999999998</v>
      </c>
      <c r="P131" s="15" t="s">
        <v>60</v>
      </c>
      <c r="Q131" s="15" t="s">
        <v>61</v>
      </c>
      <c r="R131" s="15" t="s">
        <v>56</v>
      </c>
      <c r="S131" s="15" t="s">
        <v>56</v>
      </c>
      <c r="T131" s="15" t="s">
        <v>105</v>
      </c>
      <c r="U131" s="14" t="s">
        <v>1002</v>
      </c>
      <c r="V131" s="14" t="s">
        <v>56</v>
      </c>
      <c r="W131" s="14" t="s">
        <v>83</v>
      </c>
      <c r="X131" s="14" t="s">
        <v>56</v>
      </c>
      <c r="Y131" s="14" t="s">
        <v>56</v>
      </c>
      <c r="Z131" s="14" t="s">
        <v>56</v>
      </c>
      <c r="AA131" s="14" t="s">
        <v>56</v>
      </c>
      <c r="AB131" s="14" t="s">
        <v>56</v>
      </c>
      <c r="AC131" s="14" t="s">
        <v>56</v>
      </c>
      <c r="AD131" s="14" t="s">
        <v>386</v>
      </c>
      <c r="AE131" s="14" t="s">
        <v>56</v>
      </c>
      <c r="AF131" s="14" t="s">
        <v>66</v>
      </c>
      <c r="AG131" s="15" t="s">
        <v>56</v>
      </c>
      <c r="AH131" s="14" t="s">
        <v>56</v>
      </c>
      <c r="AI131" s="14" t="s">
        <v>68</v>
      </c>
      <c r="AJ131" s="14" t="s">
        <v>1082</v>
      </c>
      <c r="AK131" s="14" t="s">
        <v>66</v>
      </c>
      <c r="AL131" s="14" t="s">
        <v>56</v>
      </c>
      <c r="AM131" s="14" t="s">
        <v>56</v>
      </c>
      <c r="AN131" s="14" t="s">
        <v>56</v>
      </c>
      <c r="AO131" s="19" t="s">
        <v>1083</v>
      </c>
      <c r="AP131" s="14" t="s">
        <v>1084</v>
      </c>
      <c r="AQ131" s="14" t="s">
        <v>72</v>
      </c>
      <c r="AR131" s="14" t="s">
        <v>73</v>
      </c>
      <c r="AS131" s="14" t="s">
        <v>140</v>
      </c>
      <c r="AT131" s="14" t="s">
        <v>75</v>
      </c>
      <c r="AU131" s="14" t="s">
        <v>101</v>
      </c>
      <c r="AV131" s="14" t="s">
        <v>76</v>
      </c>
      <c r="AW131" s="14" t="s">
        <v>56</v>
      </c>
      <c r="AX131" s="14" t="s">
        <v>56</v>
      </c>
      <c r="AY131" s="62" t="s">
        <v>131</v>
      </c>
      <c r="AZ131" s="19" t="s">
        <v>78</v>
      </c>
      <c r="BA131" s="19" t="s">
        <v>92</v>
      </c>
    </row>
    <row r="132" spans="1:53" ht="162.6" customHeight="1" x14ac:dyDescent="0.25">
      <c r="A132" s="14" t="s">
        <v>1085</v>
      </c>
      <c r="B132" s="14" t="s">
        <v>1086</v>
      </c>
      <c r="C132" s="14" t="s">
        <v>992</v>
      </c>
      <c r="D132" s="14" t="s">
        <v>56</v>
      </c>
      <c r="E132" s="14">
        <v>2.21</v>
      </c>
      <c r="F132" s="61">
        <v>0</v>
      </c>
      <c r="G132" s="14">
        <v>2.21</v>
      </c>
      <c r="H132" s="14">
        <v>2.21</v>
      </c>
      <c r="I132" s="14" t="s">
        <v>382</v>
      </c>
      <c r="J132" s="20" t="s">
        <v>59</v>
      </c>
      <c r="K132" s="41">
        <f t="shared" si="10"/>
        <v>2.21</v>
      </c>
      <c r="L132" s="19">
        <v>0.37</v>
      </c>
      <c r="M132" s="14">
        <v>30</v>
      </c>
      <c r="N132" s="39">
        <f t="shared" si="13"/>
        <v>41.769000000000005</v>
      </c>
      <c r="O132" s="40">
        <f t="shared" si="14"/>
        <v>41.769000000000005</v>
      </c>
      <c r="P132" s="15" t="s">
        <v>60</v>
      </c>
      <c r="Q132" s="15" t="s">
        <v>61</v>
      </c>
      <c r="R132" s="15" t="s">
        <v>56</v>
      </c>
      <c r="S132" s="15" t="s">
        <v>76</v>
      </c>
      <c r="T132" s="15" t="s">
        <v>1087</v>
      </c>
      <c r="U132" s="14" t="s">
        <v>994</v>
      </c>
      <c r="V132" s="14" t="s">
        <v>56</v>
      </c>
      <c r="W132" s="14" t="s">
        <v>65</v>
      </c>
      <c r="X132" s="14" t="s">
        <v>56</v>
      </c>
      <c r="Y132" s="14" t="s">
        <v>56</v>
      </c>
      <c r="Z132" s="14" t="s">
        <v>56</v>
      </c>
      <c r="AA132" s="14" t="s">
        <v>56</v>
      </c>
      <c r="AB132" s="14" t="s">
        <v>56</v>
      </c>
      <c r="AC132" s="14" t="s">
        <v>56</v>
      </c>
      <c r="AD132" s="14" t="s">
        <v>56</v>
      </c>
      <c r="AE132" s="14" t="s">
        <v>56</v>
      </c>
      <c r="AF132" s="14" t="s">
        <v>66</v>
      </c>
      <c r="AG132" s="15" t="s">
        <v>56</v>
      </c>
      <c r="AH132" s="14" t="s">
        <v>56</v>
      </c>
      <c r="AI132" s="14" t="s">
        <v>68</v>
      </c>
      <c r="AJ132" s="14" t="s">
        <v>1088</v>
      </c>
      <c r="AK132" s="14" t="s">
        <v>66</v>
      </c>
      <c r="AL132" s="14" t="s">
        <v>56</v>
      </c>
      <c r="AM132" s="14" t="s">
        <v>66</v>
      </c>
      <c r="AN132" s="14" t="s">
        <v>1089</v>
      </c>
      <c r="AO132" s="19" t="s">
        <v>1090</v>
      </c>
      <c r="AP132" s="14" t="s">
        <v>1091</v>
      </c>
      <c r="AQ132" s="14" t="s">
        <v>72</v>
      </c>
      <c r="AR132" s="14" t="s">
        <v>73</v>
      </c>
      <c r="AS132" s="14" t="s">
        <v>140</v>
      </c>
      <c r="AT132" s="14" t="s">
        <v>75</v>
      </c>
      <c r="AU132" s="14" t="s">
        <v>101</v>
      </c>
      <c r="AV132" s="14" t="s">
        <v>76</v>
      </c>
      <c r="AW132" s="14" t="s">
        <v>56</v>
      </c>
      <c r="AX132" s="14" t="s">
        <v>56</v>
      </c>
      <c r="AY132" s="62" t="s">
        <v>131</v>
      </c>
      <c r="AZ132" s="19" t="s">
        <v>78</v>
      </c>
      <c r="BA132" s="19" t="s">
        <v>92</v>
      </c>
    </row>
    <row r="133" spans="1:53" ht="162.6" customHeight="1" x14ac:dyDescent="0.25">
      <c r="A133" s="14" t="s">
        <v>1092</v>
      </c>
      <c r="B133" s="14" t="s">
        <v>1093</v>
      </c>
      <c r="C133" s="14" t="s">
        <v>992</v>
      </c>
      <c r="D133" s="14" t="s">
        <v>1094</v>
      </c>
      <c r="E133" s="14">
        <v>8.73</v>
      </c>
      <c r="F133" s="61">
        <v>1</v>
      </c>
      <c r="G133" s="14">
        <v>8.73</v>
      </c>
      <c r="H133" s="14">
        <v>8.64</v>
      </c>
      <c r="I133" s="14" t="s">
        <v>382</v>
      </c>
      <c r="J133" s="20" t="s">
        <v>59</v>
      </c>
      <c r="K133" s="41">
        <f t="shared" si="10"/>
        <v>8.64</v>
      </c>
      <c r="L133" s="19">
        <v>0.37</v>
      </c>
      <c r="M133" s="14">
        <v>30</v>
      </c>
      <c r="N133" s="39">
        <f t="shared" si="13"/>
        <v>163.29599999999999</v>
      </c>
      <c r="O133" s="40">
        <f t="shared" si="14"/>
        <v>163.29599999999999</v>
      </c>
      <c r="P133" s="15" t="s">
        <v>60</v>
      </c>
      <c r="Q133" s="15" t="s">
        <v>61</v>
      </c>
      <c r="R133" s="15" t="s">
        <v>56</v>
      </c>
      <c r="S133" s="15" t="s">
        <v>56</v>
      </c>
      <c r="T133" s="15" t="s">
        <v>105</v>
      </c>
      <c r="U133" s="14" t="s">
        <v>1002</v>
      </c>
      <c r="V133" s="15" t="s">
        <v>66</v>
      </c>
      <c r="W133" s="15" t="s">
        <v>65</v>
      </c>
      <c r="X133" s="15" t="s">
        <v>56</v>
      </c>
      <c r="Y133" s="15" t="s">
        <v>56</v>
      </c>
      <c r="Z133" s="15" t="s">
        <v>56</v>
      </c>
      <c r="AA133" s="15" t="s">
        <v>56</v>
      </c>
      <c r="AB133" s="15" t="s">
        <v>56</v>
      </c>
      <c r="AC133" s="15" t="s">
        <v>56</v>
      </c>
      <c r="AD133" s="14" t="s">
        <v>386</v>
      </c>
      <c r="AE133" s="14" t="s">
        <v>1095</v>
      </c>
      <c r="AF133" s="14" t="s">
        <v>66</v>
      </c>
      <c r="AG133" s="15" t="s">
        <v>1010</v>
      </c>
      <c r="AH133" s="14" t="s">
        <v>1032</v>
      </c>
      <c r="AI133" s="14" t="s">
        <v>367</v>
      </c>
      <c r="AJ133" s="14" t="s">
        <v>1033</v>
      </c>
      <c r="AK133" s="14" t="s">
        <v>66</v>
      </c>
      <c r="AL133" s="14" t="s">
        <v>56</v>
      </c>
      <c r="AM133" s="14" t="s">
        <v>66</v>
      </c>
      <c r="AN133" s="14" t="s">
        <v>56</v>
      </c>
      <c r="AO133" s="14" t="s">
        <v>1096</v>
      </c>
      <c r="AP133" s="14" t="s">
        <v>1097</v>
      </c>
      <c r="AQ133" s="14" t="s">
        <v>72</v>
      </c>
      <c r="AR133" s="14" t="s">
        <v>73</v>
      </c>
      <c r="AS133" s="14" t="s">
        <v>140</v>
      </c>
      <c r="AT133" s="14" t="s">
        <v>75</v>
      </c>
      <c r="AU133" s="14" t="s">
        <v>101</v>
      </c>
      <c r="AV133" s="14" t="s">
        <v>76</v>
      </c>
      <c r="AW133" s="14" t="s">
        <v>56</v>
      </c>
      <c r="AX133" s="14" t="s">
        <v>56</v>
      </c>
      <c r="AY133" s="62" t="s">
        <v>131</v>
      </c>
      <c r="AZ133" s="19" t="s">
        <v>78</v>
      </c>
      <c r="BA133" s="19" t="s">
        <v>92</v>
      </c>
    </row>
    <row r="134" spans="1:53" ht="162.6" customHeight="1" x14ac:dyDescent="0.25">
      <c r="A134" s="15" t="s">
        <v>1098</v>
      </c>
      <c r="B134" s="14" t="s">
        <v>1099</v>
      </c>
      <c r="C134" s="14" t="s">
        <v>1100</v>
      </c>
      <c r="D134" s="14" t="s">
        <v>56</v>
      </c>
      <c r="E134" s="20">
        <v>3.3</v>
      </c>
      <c r="F134" s="61">
        <v>0</v>
      </c>
      <c r="G134" s="20">
        <v>3.3</v>
      </c>
      <c r="H134" s="20">
        <v>3.3</v>
      </c>
      <c r="I134" s="14" t="s">
        <v>382</v>
      </c>
      <c r="J134" s="41">
        <f t="shared" si="9"/>
        <v>3.3</v>
      </c>
      <c r="K134" s="41">
        <f t="shared" si="10"/>
        <v>3.3</v>
      </c>
      <c r="L134" s="19">
        <v>0.37</v>
      </c>
      <c r="M134" s="14">
        <v>30</v>
      </c>
      <c r="N134" s="39">
        <f t="shared" si="13"/>
        <v>62.36999999999999</v>
      </c>
      <c r="O134" s="40">
        <f t="shared" si="14"/>
        <v>62.36999999999999</v>
      </c>
      <c r="P134" s="15" t="s">
        <v>1101</v>
      </c>
      <c r="Q134" s="14" t="s">
        <v>157</v>
      </c>
      <c r="R134" s="14" t="s">
        <v>56</v>
      </c>
      <c r="S134" s="14" t="s">
        <v>66</v>
      </c>
      <c r="T134" s="15" t="s">
        <v>105</v>
      </c>
      <c r="U134" s="23" t="s">
        <v>437</v>
      </c>
      <c r="V134" s="14" t="s">
        <v>56</v>
      </c>
      <c r="W134" s="14" t="s">
        <v>65</v>
      </c>
      <c r="X134" s="14" t="s">
        <v>56</v>
      </c>
      <c r="Y134" s="14" t="s">
        <v>56</v>
      </c>
      <c r="Z134" s="14" t="s">
        <v>56</v>
      </c>
      <c r="AA134" s="14" t="s">
        <v>56</v>
      </c>
      <c r="AB134" s="14" t="s">
        <v>66</v>
      </c>
      <c r="AC134" s="14" t="s">
        <v>56</v>
      </c>
      <c r="AD134" s="14" t="s">
        <v>56</v>
      </c>
      <c r="AE134" s="14" t="s">
        <v>56</v>
      </c>
      <c r="AF134" s="14" t="s">
        <v>56</v>
      </c>
      <c r="AG134" s="15" t="s">
        <v>1102</v>
      </c>
      <c r="AH134" s="14" t="s">
        <v>1103</v>
      </c>
      <c r="AI134" s="14" t="s">
        <v>68</v>
      </c>
      <c r="AJ134" s="14" t="s">
        <v>1104</v>
      </c>
      <c r="AK134" s="14" t="s">
        <v>56</v>
      </c>
      <c r="AL134" s="14" t="s">
        <v>56</v>
      </c>
      <c r="AM134" s="14" t="s">
        <v>66</v>
      </c>
      <c r="AN134" s="14" t="s">
        <v>56</v>
      </c>
      <c r="AO134" s="14" t="s">
        <v>1105</v>
      </c>
      <c r="AP134" s="62" t="s">
        <v>1106</v>
      </c>
      <c r="AQ134" s="14" t="s">
        <v>72</v>
      </c>
      <c r="AR134" s="14" t="s">
        <v>73</v>
      </c>
      <c r="AS134" s="14" t="s">
        <v>101</v>
      </c>
      <c r="AT134" s="14" t="s">
        <v>89</v>
      </c>
      <c r="AU134" s="14" t="s">
        <v>74</v>
      </c>
      <c r="AV134" s="14" t="s">
        <v>76</v>
      </c>
      <c r="AW134" s="14" t="s">
        <v>56</v>
      </c>
      <c r="AX134" s="14" t="s">
        <v>56</v>
      </c>
      <c r="AY134" s="62" t="s">
        <v>1107</v>
      </c>
      <c r="AZ134" s="19" t="s">
        <v>92</v>
      </c>
      <c r="BA134" s="19" t="s">
        <v>121</v>
      </c>
    </row>
    <row r="135" spans="1:53" ht="162.6" customHeight="1" x14ac:dyDescent="0.25">
      <c r="A135" s="23" t="s">
        <v>1108</v>
      </c>
      <c r="B135" s="14" t="s">
        <v>1109</v>
      </c>
      <c r="C135" s="14" t="s">
        <v>1110</v>
      </c>
      <c r="D135" s="14" t="s">
        <v>56</v>
      </c>
      <c r="E135" s="14">
        <v>0.84</v>
      </c>
      <c r="F135" s="61">
        <v>0</v>
      </c>
      <c r="G135" s="14">
        <v>0.84</v>
      </c>
      <c r="H135" s="14">
        <v>0.84</v>
      </c>
      <c r="I135" s="14" t="s">
        <v>382</v>
      </c>
      <c r="J135" s="20" t="s">
        <v>59</v>
      </c>
      <c r="K135" s="41">
        <f t="shared" si="10"/>
        <v>0.84</v>
      </c>
      <c r="L135" s="19">
        <v>0.17</v>
      </c>
      <c r="M135" s="14">
        <v>30</v>
      </c>
      <c r="N135" s="39">
        <f t="shared" si="13"/>
        <v>20.915999999999997</v>
      </c>
      <c r="O135" s="40">
        <f t="shared" si="14"/>
        <v>20.915999999999997</v>
      </c>
      <c r="P135" s="15" t="s">
        <v>1111</v>
      </c>
      <c r="Q135" s="15" t="s">
        <v>61</v>
      </c>
      <c r="R135" s="15" t="s">
        <v>56</v>
      </c>
      <c r="S135" s="15" t="s">
        <v>76</v>
      </c>
      <c r="T135" s="15" t="s">
        <v>105</v>
      </c>
      <c r="U135" s="15" t="s">
        <v>1112</v>
      </c>
      <c r="V135" s="14" t="s">
        <v>56</v>
      </c>
      <c r="W135" s="14" t="s">
        <v>65</v>
      </c>
      <c r="X135" s="14" t="s">
        <v>56</v>
      </c>
      <c r="Y135" s="14" t="s">
        <v>56</v>
      </c>
      <c r="Z135" s="14" t="s">
        <v>56</v>
      </c>
      <c r="AA135" s="14" t="s">
        <v>56</v>
      </c>
      <c r="AB135" s="14" t="s">
        <v>66</v>
      </c>
      <c r="AC135" s="14" t="s">
        <v>56</v>
      </c>
      <c r="AD135" s="14" t="s">
        <v>56</v>
      </c>
      <c r="AE135" s="14" t="s">
        <v>56</v>
      </c>
      <c r="AF135" s="14" t="s">
        <v>66</v>
      </c>
      <c r="AG135" s="15" t="s">
        <v>56</v>
      </c>
      <c r="AH135" s="14" t="s">
        <v>56</v>
      </c>
      <c r="AI135" s="14" t="s">
        <v>68</v>
      </c>
      <c r="AJ135" s="14" t="s">
        <v>1104</v>
      </c>
      <c r="AK135" s="14" t="s">
        <v>56</v>
      </c>
      <c r="AL135" s="14" t="s">
        <v>56</v>
      </c>
      <c r="AM135" s="14" t="s">
        <v>56</v>
      </c>
      <c r="AN135" s="14" t="s">
        <v>56</v>
      </c>
      <c r="AO135" s="14" t="s">
        <v>1113</v>
      </c>
      <c r="AP135" s="14" t="s">
        <v>1114</v>
      </c>
      <c r="AQ135" s="14" t="s">
        <v>72</v>
      </c>
      <c r="AR135" s="14" t="s">
        <v>73</v>
      </c>
      <c r="AS135" s="14" t="s">
        <v>140</v>
      </c>
      <c r="AT135" s="14" t="s">
        <v>75</v>
      </c>
      <c r="AU135" s="14" t="s">
        <v>140</v>
      </c>
      <c r="AV135" s="14" t="s">
        <v>66</v>
      </c>
      <c r="AW135" s="14" t="s">
        <v>56</v>
      </c>
      <c r="AX135" s="14" t="s">
        <v>56</v>
      </c>
      <c r="AY135" s="62" t="s">
        <v>161</v>
      </c>
      <c r="AZ135" s="19" t="s">
        <v>78</v>
      </c>
      <c r="BA135" s="19" t="s">
        <v>78</v>
      </c>
    </row>
    <row r="136" spans="1:53" ht="162.6" customHeight="1" x14ac:dyDescent="0.25">
      <c r="A136" s="15" t="s">
        <v>1115</v>
      </c>
      <c r="B136" s="19" t="s">
        <v>1116</v>
      </c>
      <c r="C136" s="19" t="s">
        <v>1117</v>
      </c>
      <c r="D136" s="14" t="s">
        <v>56</v>
      </c>
      <c r="E136" s="20">
        <v>5.5</v>
      </c>
      <c r="F136" s="61">
        <v>0</v>
      </c>
      <c r="G136" s="20">
        <v>5.5</v>
      </c>
      <c r="H136" s="20">
        <v>5.5</v>
      </c>
      <c r="I136" s="14" t="s">
        <v>382</v>
      </c>
      <c r="J136" s="41">
        <f t="shared" si="9"/>
        <v>5.5</v>
      </c>
      <c r="K136" s="41">
        <f t="shared" si="10"/>
        <v>5.5</v>
      </c>
      <c r="L136" s="19">
        <v>0.37</v>
      </c>
      <c r="M136" s="14">
        <v>30</v>
      </c>
      <c r="N136" s="39">
        <f t="shared" si="13"/>
        <v>103.94999999999999</v>
      </c>
      <c r="O136" s="40">
        <f t="shared" si="14"/>
        <v>103.94999999999999</v>
      </c>
      <c r="P136" s="15" t="s">
        <v>60</v>
      </c>
      <c r="Q136" s="14" t="s">
        <v>157</v>
      </c>
      <c r="R136" s="14" t="s">
        <v>56</v>
      </c>
      <c r="S136" s="14" t="s">
        <v>56</v>
      </c>
      <c r="T136" s="15" t="s">
        <v>105</v>
      </c>
      <c r="U136" s="14" t="s">
        <v>1118</v>
      </c>
      <c r="V136" s="14" t="s">
        <v>56</v>
      </c>
      <c r="W136" s="14" t="s">
        <v>1119</v>
      </c>
      <c r="X136" s="14" t="s">
        <v>56</v>
      </c>
      <c r="Y136" s="14" t="s">
        <v>56</v>
      </c>
      <c r="Z136" s="14" t="s">
        <v>1120</v>
      </c>
      <c r="AA136" s="14" t="s">
        <v>56</v>
      </c>
      <c r="AB136" s="14" t="s">
        <v>56</v>
      </c>
      <c r="AC136" s="14" t="s">
        <v>56</v>
      </c>
      <c r="AD136" s="14" t="s">
        <v>56</v>
      </c>
      <c r="AE136" s="14" t="s">
        <v>1121</v>
      </c>
      <c r="AF136" s="14" t="s">
        <v>66</v>
      </c>
      <c r="AG136" s="15" t="s">
        <v>1122</v>
      </c>
      <c r="AH136" s="14" t="s">
        <v>56</v>
      </c>
      <c r="AI136" s="14" t="s">
        <v>367</v>
      </c>
      <c r="AJ136" s="14" t="s">
        <v>1123</v>
      </c>
      <c r="AK136" s="14" t="s">
        <v>56</v>
      </c>
      <c r="AL136" s="14" t="s">
        <v>56</v>
      </c>
      <c r="AM136" s="14" t="s">
        <v>66</v>
      </c>
      <c r="AN136" s="14" t="s">
        <v>56</v>
      </c>
      <c r="AO136" s="14" t="s">
        <v>1124</v>
      </c>
      <c r="AP136" s="14" t="s">
        <v>1125</v>
      </c>
      <c r="AQ136" s="14" t="s">
        <v>72</v>
      </c>
      <c r="AR136" s="14" t="s">
        <v>73</v>
      </c>
      <c r="AS136" s="14" t="s">
        <v>140</v>
      </c>
      <c r="AT136" s="14" t="s">
        <v>75</v>
      </c>
      <c r="AU136" s="14" t="s">
        <v>140</v>
      </c>
      <c r="AV136" s="14" t="s">
        <v>56</v>
      </c>
      <c r="AW136" s="14" t="s">
        <v>66</v>
      </c>
      <c r="AX136" s="14" t="s">
        <v>56</v>
      </c>
      <c r="AY136" s="62" t="s">
        <v>161</v>
      </c>
      <c r="AZ136" s="19" t="s">
        <v>78</v>
      </c>
      <c r="BA136" s="19" t="s">
        <v>78</v>
      </c>
    </row>
    <row r="137" spans="1:53" ht="162.6" customHeight="1" x14ac:dyDescent="0.25">
      <c r="A137" s="21" t="s">
        <v>1126</v>
      </c>
      <c r="B137" s="19" t="s">
        <v>1127</v>
      </c>
      <c r="C137" s="60" t="s">
        <v>1117</v>
      </c>
      <c r="D137" s="14" t="s">
        <v>1128</v>
      </c>
      <c r="E137" s="20" t="s">
        <v>1129</v>
      </c>
      <c r="F137" s="61">
        <v>0</v>
      </c>
      <c r="G137" s="20">
        <v>1.86</v>
      </c>
      <c r="H137" s="20">
        <v>1.86</v>
      </c>
      <c r="I137" s="14" t="s">
        <v>382</v>
      </c>
      <c r="J137" s="20" t="s">
        <v>59</v>
      </c>
      <c r="K137" s="41">
        <f t="shared" si="10"/>
        <v>1.86</v>
      </c>
      <c r="L137" s="19">
        <v>0.17</v>
      </c>
      <c r="M137" s="14">
        <v>30</v>
      </c>
      <c r="N137" s="39">
        <f t="shared" si="13"/>
        <v>46.314</v>
      </c>
      <c r="O137" s="40">
        <f t="shared" si="14"/>
        <v>46.314</v>
      </c>
      <c r="P137" s="15" t="s">
        <v>60</v>
      </c>
      <c r="Q137" s="15" t="s">
        <v>61</v>
      </c>
      <c r="R137" s="14" t="s">
        <v>56</v>
      </c>
      <c r="S137" s="19" t="s">
        <v>56</v>
      </c>
      <c r="T137" s="15" t="s">
        <v>82</v>
      </c>
      <c r="U137" s="19" t="s">
        <v>1118</v>
      </c>
      <c r="V137" s="19" t="s">
        <v>56</v>
      </c>
      <c r="W137" s="14" t="s">
        <v>83</v>
      </c>
      <c r="X137" s="14" t="s">
        <v>56</v>
      </c>
      <c r="Y137" s="14" t="s">
        <v>56</v>
      </c>
      <c r="Z137" s="14" t="s">
        <v>1130</v>
      </c>
      <c r="AA137" s="14" t="s">
        <v>56</v>
      </c>
      <c r="AB137" s="14" t="s">
        <v>56</v>
      </c>
      <c r="AC137" s="14" t="s">
        <v>56</v>
      </c>
      <c r="AD137" s="14" t="s">
        <v>56</v>
      </c>
      <c r="AE137" s="14" t="s">
        <v>1131</v>
      </c>
      <c r="AF137" s="14" t="s">
        <v>56</v>
      </c>
      <c r="AG137" s="15" t="s">
        <v>1132</v>
      </c>
      <c r="AH137" s="14" t="s">
        <v>56</v>
      </c>
      <c r="AI137" s="15" t="s">
        <v>367</v>
      </c>
      <c r="AJ137" s="14" t="s">
        <v>1123</v>
      </c>
      <c r="AK137" s="14" t="s">
        <v>66</v>
      </c>
      <c r="AL137" s="14" t="s">
        <v>56</v>
      </c>
      <c r="AM137" s="14" t="s">
        <v>76</v>
      </c>
      <c r="AN137" s="14" t="s">
        <v>56</v>
      </c>
      <c r="AO137" s="19" t="s">
        <v>1133</v>
      </c>
      <c r="AP137" s="14" t="s">
        <v>1134</v>
      </c>
      <c r="AQ137" s="14" t="s">
        <v>72</v>
      </c>
      <c r="AR137" s="14" t="s">
        <v>73</v>
      </c>
      <c r="AS137" s="14" t="s">
        <v>140</v>
      </c>
      <c r="AT137" s="14" t="s">
        <v>75</v>
      </c>
      <c r="AU137" s="14" t="s">
        <v>101</v>
      </c>
      <c r="AV137" s="14" t="s">
        <v>66</v>
      </c>
      <c r="AW137" s="14" t="s">
        <v>56</v>
      </c>
      <c r="AX137" s="14" t="s">
        <v>56</v>
      </c>
      <c r="AY137" s="62" t="s">
        <v>131</v>
      </c>
      <c r="AZ137" s="19" t="s">
        <v>78</v>
      </c>
      <c r="BA137" s="19" t="s">
        <v>92</v>
      </c>
    </row>
    <row r="138" spans="1:53" ht="162.6" customHeight="1" x14ac:dyDescent="0.25">
      <c r="A138" s="14" t="s">
        <v>1135</v>
      </c>
      <c r="B138" s="14" t="s">
        <v>1136</v>
      </c>
      <c r="C138" s="14" t="s">
        <v>1117</v>
      </c>
      <c r="D138" s="14" t="s">
        <v>56</v>
      </c>
      <c r="E138" s="15">
        <v>173</v>
      </c>
      <c r="F138" s="61">
        <v>0</v>
      </c>
      <c r="G138" s="44">
        <v>173</v>
      </c>
      <c r="H138" s="44">
        <v>173</v>
      </c>
      <c r="I138" s="14" t="s">
        <v>58</v>
      </c>
      <c r="J138" s="41">
        <f t="shared" si="9"/>
        <v>173</v>
      </c>
      <c r="K138" s="41">
        <f t="shared" si="10"/>
        <v>173</v>
      </c>
      <c r="L138" s="19">
        <v>0.37</v>
      </c>
      <c r="M138" s="14">
        <v>30</v>
      </c>
      <c r="N138" s="39">
        <f t="shared" si="13"/>
        <v>3269.7</v>
      </c>
      <c r="O138" s="40">
        <f t="shared" si="14"/>
        <v>3269.7</v>
      </c>
      <c r="P138" s="15" t="s">
        <v>60</v>
      </c>
      <c r="Q138" s="15" t="s">
        <v>1137</v>
      </c>
      <c r="R138" s="14" t="s">
        <v>56</v>
      </c>
      <c r="S138" s="14" t="s">
        <v>56</v>
      </c>
      <c r="T138" s="65" t="s">
        <v>105</v>
      </c>
      <c r="U138" s="19" t="s">
        <v>574</v>
      </c>
      <c r="V138" s="14" t="s">
        <v>56</v>
      </c>
      <c r="W138" s="14" t="s">
        <v>1138</v>
      </c>
      <c r="X138" s="14" t="s">
        <v>56</v>
      </c>
      <c r="Y138" s="14" t="s">
        <v>56</v>
      </c>
      <c r="Z138" s="14" t="s">
        <v>56</v>
      </c>
      <c r="AA138" s="14" t="s">
        <v>56</v>
      </c>
      <c r="AB138" s="14" t="s">
        <v>56</v>
      </c>
      <c r="AC138" s="14" t="s">
        <v>56</v>
      </c>
      <c r="AD138" s="14" t="s">
        <v>56</v>
      </c>
      <c r="AE138" s="14" t="s">
        <v>1139</v>
      </c>
      <c r="AF138" s="14" t="s">
        <v>66</v>
      </c>
      <c r="AG138" s="15" t="s">
        <v>56</v>
      </c>
      <c r="AH138" s="14" t="s">
        <v>56</v>
      </c>
      <c r="AI138" s="15" t="s">
        <v>68</v>
      </c>
      <c r="AJ138" s="14" t="s">
        <v>1140</v>
      </c>
      <c r="AK138" s="14" t="s">
        <v>66</v>
      </c>
      <c r="AL138" s="14" t="s">
        <v>56</v>
      </c>
      <c r="AM138" s="14" t="s">
        <v>66</v>
      </c>
      <c r="AN138" s="14" t="s">
        <v>56</v>
      </c>
      <c r="AO138" s="14" t="s">
        <v>1141</v>
      </c>
      <c r="AP138" s="14" t="s">
        <v>1142</v>
      </c>
      <c r="AQ138" s="14" t="s">
        <v>72</v>
      </c>
      <c r="AR138" s="14" t="s">
        <v>73</v>
      </c>
      <c r="AS138" s="14" t="s">
        <v>140</v>
      </c>
      <c r="AT138" s="14" t="s">
        <v>75</v>
      </c>
      <c r="AU138" s="14" t="s">
        <v>140</v>
      </c>
      <c r="AV138" s="14" t="s">
        <v>56</v>
      </c>
      <c r="AW138" s="14" t="s">
        <v>66</v>
      </c>
      <c r="AX138" s="14" t="s">
        <v>56</v>
      </c>
      <c r="AY138" s="62" t="s">
        <v>161</v>
      </c>
      <c r="AZ138" s="19" t="s">
        <v>78</v>
      </c>
      <c r="BA138" s="19" t="s">
        <v>78</v>
      </c>
    </row>
    <row r="139" spans="1:53" ht="162.6" customHeight="1" x14ac:dyDescent="0.25">
      <c r="A139" s="14" t="s">
        <v>1143</v>
      </c>
      <c r="B139" s="14" t="s">
        <v>1144</v>
      </c>
      <c r="C139" s="14" t="s">
        <v>1117</v>
      </c>
      <c r="D139" s="14" t="s">
        <v>56</v>
      </c>
      <c r="E139" s="14">
        <v>63.17</v>
      </c>
      <c r="F139" s="61">
        <v>0</v>
      </c>
      <c r="G139" s="14">
        <v>63.17</v>
      </c>
      <c r="H139" s="14">
        <v>63.17</v>
      </c>
      <c r="I139" s="14" t="s">
        <v>1145</v>
      </c>
      <c r="J139" s="41">
        <f t="shared" si="9"/>
        <v>63.17</v>
      </c>
      <c r="K139" s="41">
        <f t="shared" si="10"/>
        <v>63.17</v>
      </c>
      <c r="L139" s="19">
        <v>0.37</v>
      </c>
      <c r="M139" s="14">
        <v>30</v>
      </c>
      <c r="N139" s="39">
        <f t="shared" si="13"/>
        <v>1193.913</v>
      </c>
      <c r="O139" s="40">
        <f t="shared" si="14"/>
        <v>1193.913</v>
      </c>
      <c r="P139" s="15" t="s">
        <v>1146</v>
      </c>
      <c r="Q139" s="15" t="s">
        <v>1147</v>
      </c>
      <c r="R139" s="14" t="s">
        <v>56</v>
      </c>
      <c r="S139" s="14" t="s">
        <v>76</v>
      </c>
      <c r="T139" s="15" t="s">
        <v>1148</v>
      </c>
      <c r="U139" s="19" t="s">
        <v>1118</v>
      </c>
      <c r="V139" s="14" t="s">
        <v>56</v>
      </c>
      <c r="W139" s="14" t="s">
        <v>1149</v>
      </c>
      <c r="X139" s="14" t="s">
        <v>56</v>
      </c>
      <c r="Y139" s="14" t="s">
        <v>1150</v>
      </c>
      <c r="Z139" s="14" t="s">
        <v>56</v>
      </c>
      <c r="AA139" s="14" t="s">
        <v>56</v>
      </c>
      <c r="AB139" s="14" t="s">
        <v>56</v>
      </c>
      <c r="AC139" s="14" t="s">
        <v>56</v>
      </c>
      <c r="AD139" s="14" t="s">
        <v>56</v>
      </c>
      <c r="AE139" s="14" t="s">
        <v>1151</v>
      </c>
      <c r="AF139" s="14" t="s">
        <v>66</v>
      </c>
      <c r="AG139" s="15" t="s">
        <v>56</v>
      </c>
      <c r="AH139" s="14" t="s">
        <v>56</v>
      </c>
      <c r="AI139" s="14" t="s">
        <v>68</v>
      </c>
      <c r="AJ139" s="14" t="s">
        <v>1152</v>
      </c>
      <c r="AK139" s="14" t="s">
        <v>1153</v>
      </c>
      <c r="AL139" s="14" t="s">
        <v>56</v>
      </c>
      <c r="AM139" s="14" t="s">
        <v>66</v>
      </c>
      <c r="AN139" s="14" t="s">
        <v>56</v>
      </c>
      <c r="AO139" s="14" t="s">
        <v>1154</v>
      </c>
      <c r="AP139" s="14" t="s">
        <v>1155</v>
      </c>
      <c r="AQ139" s="14" t="s">
        <v>72</v>
      </c>
      <c r="AR139" s="14" t="s">
        <v>73</v>
      </c>
      <c r="AS139" s="14" t="s">
        <v>140</v>
      </c>
      <c r="AT139" s="14" t="s">
        <v>75</v>
      </c>
      <c r="AU139" s="14" t="s">
        <v>140</v>
      </c>
      <c r="AV139" s="18" t="s">
        <v>76</v>
      </c>
      <c r="AW139" s="18" t="s">
        <v>76</v>
      </c>
      <c r="AX139" s="18" t="s">
        <v>76</v>
      </c>
      <c r="AY139" s="62" t="s">
        <v>161</v>
      </c>
      <c r="AZ139" s="19" t="s">
        <v>78</v>
      </c>
      <c r="BA139" s="19" t="s">
        <v>78</v>
      </c>
    </row>
    <row r="140" spans="1:53" s="30" customFormat="1" ht="162.6" customHeight="1" x14ac:dyDescent="0.25">
      <c r="A140" s="15" t="s">
        <v>1156</v>
      </c>
      <c r="B140" s="15" t="s">
        <v>1157</v>
      </c>
      <c r="C140" s="15" t="s">
        <v>1117</v>
      </c>
      <c r="D140" s="15" t="s">
        <v>56</v>
      </c>
      <c r="E140" s="15">
        <v>25.37</v>
      </c>
      <c r="F140" s="64">
        <v>0</v>
      </c>
      <c r="G140" s="15">
        <v>25.37</v>
      </c>
      <c r="H140" s="15">
        <v>25.37</v>
      </c>
      <c r="I140" s="15" t="s">
        <v>1158</v>
      </c>
      <c r="J140" s="45">
        <f t="shared" si="9"/>
        <v>25.37</v>
      </c>
      <c r="K140" s="45">
        <f t="shared" si="10"/>
        <v>25.37</v>
      </c>
      <c r="L140" s="23">
        <v>0.37</v>
      </c>
      <c r="M140" s="15">
        <v>30</v>
      </c>
      <c r="N140" s="46">
        <f t="shared" si="13"/>
        <v>479.49299999999999</v>
      </c>
      <c r="O140" s="40">
        <f t="shared" si="14"/>
        <v>479.49299999999999</v>
      </c>
      <c r="P140" s="15" t="s">
        <v>60</v>
      </c>
      <c r="Q140" s="15" t="s">
        <v>665</v>
      </c>
      <c r="R140" s="15" t="s">
        <v>56</v>
      </c>
      <c r="S140" s="15" t="s">
        <v>56</v>
      </c>
      <c r="T140" s="15" t="s">
        <v>105</v>
      </c>
      <c r="U140" s="23" t="s">
        <v>574</v>
      </c>
      <c r="V140" s="15" t="s">
        <v>56</v>
      </c>
      <c r="W140" s="15" t="s">
        <v>1159</v>
      </c>
      <c r="X140" s="15" t="s">
        <v>56</v>
      </c>
      <c r="Y140" s="15" t="s">
        <v>56</v>
      </c>
      <c r="Z140" s="15" t="s">
        <v>56</v>
      </c>
      <c r="AA140" s="15" t="s">
        <v>56</v>
      </c>
      <c r="AB140" s="15" t="s">
        <v>56</v>
      </c>
      <c r="AC140" s="15" t="s">
        <v>56</v>
      </c>
      <c r="AD140" s="15" t="s">
        <v>56</v>
      </c>
      <c r="AE140" s="15" t="s">
        <v>56</v>
      </c>
      <c r="AF140" s="15" t="s">
        <v>66</v>
      </c>
      <c r="AG140" s="15" t="s">
        <v>56</v>
      </c>
      <c r="AH140" s="15" t="s">
        <v>56</v>
      </c>
      <c r="AI140" s="15" t="s">
        <v>367</v>
      </c>
      <c r="AJ140" s="15" t="s">
        <v>1160</v>
      </c>
      <c r="AK140" s="15" t="s">
        <v>66</v>
      </c>
      <c r="AL140" s="15" t="s">
        <v>56</v>
      </c>
      <c r="AM140" s="15" t="s">
        <v>76</v>
      </c>
      <c r="AN140" s="15" t="s">
        <v>56</v>
      </c>
      <c r="AO140" s="15" t="s">
        <v>1161</v>
      </c>
      <c r="AP140" s="15" t="s">
        <v>1162</v>
      </c>
      <c r="AQ140" s="15" t="s">
        <v>72</v>
      </c>
      <c r="AR140" s="15" t="s">
        <v>73</v>
      </c>
      <c r="AS140" s="15" t="s">
        <v>140</v>
      </c>
      <c r="AT140" s="15" t="s">
        <v>75</v>
      </c>
      <c r="AU140" s="15" t="s">
        <v>101</v>
      </c>
      <c r="AV140" s="15" t="s">
        <v>66</v>
      </c>
      <c r="AW140" s="15" t="s">
        <v>56</v>
      </c>
      <c r="AX140" s="15" t="s">
        <v>56</v>
      </c>
      <c r="AY140" s="36" t="s">
        <v>1163</v>
      </c>
      <c r="AZ140" s="23" t="s">
        <v>78</v>
      </c>
      <c r="BA140" s="23" t="s">
        <v>92</v>
      </c>
    </row>
    <row r="141" spans="1:53" ht="162.6" customHeight="1" x14ac:dyDescent="0.25">
      <c r="A141" s="14" t="s">
        <v>1164</v>
      </c>
      <c r="B141" s="14" t="s">
        <v>1165</v>
      </c>
      <c r="C141" s="14" t="s">
        <v>1117</v>
      </c>
      <c r="D141" s="14" t="s">
        <v>56</v>
      </c>
      <c r="E141" s="14">
        <v>7.85</v>
      </c>
      <c r="F141" s="61">
        <v>0</v>
      </c>
      <c r="G141" s="14">
        <v>7.85</v>
      </c>
      <c r="H141" s="14">
        <v>7.85</v>
      </c>
      <c r="I141" s="14" t="s">
        <v>382</v>
      </c>
      <c r="J141" s="20" t="s">
        <v>59</v>
      </c>
      <c r="K141" s="41">
        <f t="shared" si="10"/>
        <v>7.85</v>
      </c>
      <c r="L141" s="19">
        <v>0.37</v>
      </c>
      <c r="M141" s="14">
        <v>30</v>
      </c>
      <c r="N141" s="39">
        <f t="shared" si="13"/>
        <v>148.36500000000001</v>
      </c>
      <c r="O141" s="40">
        <f t="shared" si="14"/>
        <v>148.36500000000001</v>
      </c>
      <c r="P141" s="15" t="s">
        <v>60</v>
      </c>
      <c r="Q141" s="15" t="s">
        <v>61</v>
      </c>
      <c r="R141" s="15" t="s">
        <v>56</v>
      </c>
      <c r="S141" s="15" t="s">
        <v>56</v>
      </c>
      <c r="T141" s="15" t="s">
        <v>105</v>
      </c>
      <c r="U141" s="19" t="s">
        <v>1118</v>
      </c>
      <c r="V141" s="14" t="s">
        <v>56</v>
      </c>
      <c r="W141" s="14" t="s">
        <v>1166</v>
      </c>
      <c r="X141" s="14" t="s">
        <v>56</v>
      </c>
      <c r="Y141" s="14" t="s">
        <v>56</v>
      </c>
      <c r="Z141" s="14" t="s">
        <v>1167</v>
      </c>
      <c r="AA141" s="14" t="s">
        <v>56</v>
      </c>
      <c r="AB141" s="14" t="s">
        <v>56</v>
      </c>
      <c r="AC141" s="14" t="s">
        <v>56</v>
      </c>
      <c r="AD141" s="14" t="s">
        <v>56</v>
      </c>
      <c r="AE141" s="14" t="s">
        <v>1168</v>
      </c>
      <c r="AF141" s="14" t="s">
        <v>66</v>
      </c>
      <c r="AG141" s="15" t="s">
        <v>56</v>
      </c>
      <c r="AH141" s="14" t="s">
        <v>56</v>
      </c>
      <c r="AI141" s="14" t="s">
        <v>367</v>
      </c>
      <c r="AJ141" s="15" t="s">
        <v>1169</v>
      </c>
      <c r="AK141" s="14" t="s">
        <v>56</v>
      </c>
      <c r="AL141" s="14" t="s">
        <v>56</v>
      </c>
      <c r="AM141" s="14" t="s">
        <v>1170</v>
      </c>
      <c r="AN141" s="14" t="s">
        <v>56</v>
      </c>
      <c r="AO141" s="14" t="s">
        <v>1171</v>
      </c>
      <c r="AP141" s="14" t="s">
        <v>1172</v>
      </c>
      <c r="AQ141" s="14" t="s">
        <v>72</v>
      </c>
      <c r="AR141" s="14" t="s">
        <v>73</v>
      </c>
      <c r="AS141" s="14" t="s">
        <v>101</v>
      </c>
      <c r="AT141" s="14" t="s">
        <v>75</v>
      </c>
      <c r="AU141" s="14" t="s">
        <v>101</v>
      </c>
      <c r="AV141" s="14" t="s">
        <v>66</v>
      </c>
      <c r="AW141" s="14" t="s">
        <v>56</v>
      </c>
      <c r="AX141" s="14" t="s">
        <v>56</v>
      </c>
      <c r="AY141" s="14" t="s">
        <v>1173</v>
      </c>
      <c r="AZ141" s="19" t="s">
        <v>92</v>
      </c>
      <c r="BA141" s="19" t="s">
        <v>92</v>
      </c>
    </row>
    <row r="142" spans="1:53" ht="162.6" customHeight="1" x14ac:dyDescent="0.25">
      <c r="A142" s="14" t="s">
        <v>1174</v>
      </c>
      <c r="B142" s="14" t="s">
        <v>1175</v>
      </c>
      <c r="C142" s="14" t="s">
        <v>1117</v>
      </c>
      <c r="D142" s="14" t="s">
        <v>56</v>
      </c>
      <c r="E142" s="14">
        <v>10.039999999999999</v>
      </c>
      <c r="F142" s="61">
        <v>2.2394500000000002</v>
      </c>
      <c r="G142" s="14">
        <v>10.039999999999999</v>
      </c>
      <c r="H142" s="14">
        <v>9.82</v>
      </c>
      <c r="I142" s="14" t="s">
        <v>382</v>
      </c>
      <c r="J142" s="41">
        <f t="shared" si="9"/>
        <v>9.82</v>
      </c>
      <c r="K142" s="41">
        <f t="shared" si="10"/>
        <v>9.82</v>
      </c>
      <c r="L142" s="19">
        <v>0.37</v>
      </c>
      <c r="M142" s="14">
        <v>30</v>
      </c>
      <c r="N142" s="39">
        <f t="shared" si="13"/>
        <v>185.59800000000001</v>
      </c>
      <c r="O142" s="40">
        <f t="shared" si="14"/>
        <v>185.59800000000001</v>
      </c>
      <c r="P142" s="15" t="s">
        <v>60</v>
      </c>
      <c r="Q142" s="15" t="s">
        <v>1176</v>
      </c>
      <c r="R142" s="15" t="s">
        <v>56</v>
      </c>
      <c r="S142" s="15" t="s">
        <v>56</v>
      </c>
      <c r="T142" s="15" t="s">
        <v>105</v>
      </c>
      <c r="U142" s="19" t="s">
        <v>1118</v>
      </c>
      <c r="V142" s="14" t="s">
        <v>66</v>
      </c>
      <c r="W142" s="14" t="s">
        <v>1177</v>
      </c>
      <c r="X142" s="14" t="s">
        <v>56</v>
      </c>
      <c r="Y142" s="14" t="s">
        <v>56</v>
      </c>
      <c r="Z142" s="14" t="s">
        <v>1178</v>
      </c>
      <c r="AA142" s="14" t="s">
        <v>56</v>
      </c>
      <c r="AB142" s="14" t="s">
        <v>56</v>
      </c>
      <c r="AC142" s="14" t="s">
        <v>56</v>
      </c>
      <c r="AD142" s="14" t="s">
        <v>56</v>
      </c>
      <c r="AE142" s="14" t="s">
        <v>1179</v>
      </c>
      <c r="AF142" s="14" t="s">
        <v>56</v>
      </c>
      <c r="AG142" s="15" t="s">
        <v>1180</v>
      </c>
      <c r="AH142" s="14" t="s">
        <v>56</v>
      </c>
      <c r="AI142" s="14" t="s">
        <v>367</v>
      </c>
      <c r="AJ142" s="14" t="s">
        <v>1123</v>
      </c>
      <c r="AK142" s="14" t="s">
        <v>66</v>
      </c>
      <c r="AL142" s="14" t="s">
        <v>56</v>
      </c>
      <c r="AM142" s="14" t="s">
        <v>76</v>
      </c>
      <c r="AN142" s="14" t="s">
        <v>56</v>
      </c>
      <c r="AO142" s="14" t="s">
        <v>1181</v>
      </c>
      <c r="AP142" s="14" t="s">
        <v>1182</v>
      </c>
      <c r="AQ142" s="14" t="s">
        <v>72</v>
      </c>
      <c r="AR142" s="14" t="s">
        <v>73</v>
      </c>
      <c r="AS142" s="14" t="s">
        <v>140</v>
      </c>
      <c r="AT142" s="14" t="s">
        <v>75</v>
      </c>
      <c r="AU142" s="14" t="s">
        <v>140</v>
      </c>
      <c r="AV142" s="14" t="s">
        <v>66</v>
      </c>
      <c r="AW142" s="14" t="s">
        <v>66</v>
      </c>
      <c r="AX142" s="14" t="s">
        <v>56</v>
      </c>
      <c r="AY142" s="62" t="s">
        <v>161</v>
      </c>
      <c r="AZ142" s="19" t="s">
        <v>78</v>
      </c>
      <c r="BA142" s="19" t="s">
        <v>78</v>
      </c>
    </row>
    <row r="143" spans="1:53" ht="162.6" customHeight="1" x14ac:dyDescent="0.25">
      <c r="A143" s="21" t="s">
        <v>1183</v>
      </c>
      <c r="B143" s="19" t="s">
        <v>1184</v>
      </c>
      <c r="C143" s="60" t="s">
        <v>1185</v>
      </c>
      <c r="D143" s="19" t="s">
        <v>56</v>
      </c>
      <c r="E143" s="41">
        <v>21.76</v>
      </c>
      <c r="F143" s="63">
        <v>0</v>
      </c>
      <c r="G143" s="41">
        <v>21.76</v>
      </c>
      <c r="H143" s="41">
        <v>21.76</v>
      </c>
      <c r="I143" s="14" t="s">
        <v>1186</v>
      </c>
      <c r="J143" s="41">
        <f t="shared" si="9"/>
        <v>21.76</v>
      </c>
      <c r="K143" s="41">
        <f t="shared" si="10"/>
        <v>21.76</v>
      </c>
      <c r="L143" s="19">
        <v>0.37</v>
      </c>
      <c r="M143" s="14">
        <v>30</v>
      </c>
      <c r="N143" s="39">
        <f t="shared" si="13"/>
        <v>411.26400000000007</v>
      </c>
      <c r="O143" s="40">
        <f t="shared" si="14"/>
        <v>411.26400000000007</v>
      </c>
      <c r="P143" s="14" t="s">
        <v>1187</v>
      </c>
      <c r="Q143" s="14" t="s">
        <v>157</v>
      </c>
      <c r="R143" s="19" t="s">
        <v>66</v>
      </c>
      <c r="S143" s="19" t="s">
        <v>56</v>
      </c>
      <c r="T143" s="15" t="s">
        <v>82</v>
      </c>
      <c r="U143" s="23" t="s">
        <v>437</v>
      </c>
      <c r="V143" s="19" t="s">
        <v>56</v>
      </c>
      <c r="W143" s="14" t="s">
        <v>1188</v>
      </c>
      <c r="X143" s="14" t="s">
        <v>56</v>
      </c>
      <c r="Y143" s="14" t="s">
        <v>56</v>
      </c>
      <c r="Z143" s="14" t="s">
        <v>56</v>
      </c>
      <c r="AA143" s="14" t="s">
        <v>56</v>
      </c>
      <c r="AB143" s="14" t="s">
        <v>66</v>
      </c>
      <c r="AC143" s="14" t="s">
        <v>56</v>
      </c>
      <c r="AD143" s="14" t="s">
        <v>386</v>
      </c>
      <c r="AE143" s="14" t="s">
        <v>1189</v>
      </c>
      <c r="AF143" s="14" t="s">
        <v>66</v>
      </c>
      <c r="AG143" s="15" t="s">
        <v>56</v>
      </c>
      <c r="AH143" s="14" t="s">
        <v>56</v>
      </c>
      <c r="AI143" s="14" t="s">
        <v>1190</v>
      </c>
      <c r="AJ143" s="14" t="s">
        <v>1191</v>
      </c>
      <c r="AK143" s="14" t="s">
        <v>56</v>
      </c>
      <c r="AL143" s="14" t="s">
        <v>56</v>
      </c>
      <c r="AM143" s="14" t="s">
        <v>66</v>
      </c>
      <c r="AN143" s="14" t="s">
        <v>56</v>
      </c>
      <c r="AO143" s="19" t="s">
        <v>1192</v>
      </c>
      <c r="AP143" s="19" t="s">
        <v>1193</v>
      </c>
      <c r="AQ143" s="14" t="s">
        <v>72</v>
      </c>
      <c r="AR143" s="14" t="s">
        <v>100</v>
      </c>
      <c r="AS143" s="14" t="s">
        <v>101</v>
      </c>
      <c r="AT143" s="14" t="s">
        <v>100</v>
      </c>
      <c r="AU143" s="14" t="s">
        <v>101</v>
      </c>
      <c r="AV143" s="14" t="s">
        <v>66</v>
      </c>
      <c r="AW143" s="14" t="s">
        <v>56</v>
      </c>
      <c r="AX143" s="14" t="s">
        <v>56</v>
      </c>
      <c r="AY143" s="14" t="s">
        <v>110</v>
      </c>
      <c r="AZ143" s="19" t="s">
        <v>92</v>
      </c>
      <c r="BA143" s="19" t="s">
        <v>92</v>
      </c>
    </row>
    <row r="144" spans="1:53" ht="162.6" customHeight="1" x14ac:dyDescent="0.25">
      <c r="A144" s="21" t="s">
        <v>1194</v>
      </c>
      <c r="B144" s="19" t="s">
        <v>1195</v>
      </c>
      <c r="C144" s="60" t="s">
        <v>1196</v>
      </c>
      <c r="D144" s="23" t="s">
        <v>1197</v>
      </c>
      <c r="E144" s="41">
        <v>13.65</v>
      </c>
      <c r="F144" s="63">
        <v>0</v>
      </c>
      <c r="G144" s="41">
        <v>13.65</v>
      </c>
      <c r="H144" s="41">
        <v>13.65</v>
      </c>
      <c r="I144" s="14" t="s">
        <v>382</v>
      </c>
      <c r="J144" s="41">
        <f t="shared" si="9"/>
        <v>13.65</v>
      </c>
      <c r="K144" s="41">
        <f t="shared" si="10"/>
        <v>13.65</v>
      </c>
      <c r="L144" s="19">
        <v>0.37</v>
      </c>
      <c r="M144" s="14">
        <v>30</v>
      </c>
      <c r="N144" s="39">
        <f t="shared" si="13"/>
        <v>257.98500000000001</v>
      </c>
      <c r="O144" s="40">
        <f t="shared" si="14"/>
        <v>257.98500000000001</v>
      </c>
      <c r="P144" s="14" t="s">
        <v>60</v>
      </c>
      <c r="Q144" s="14" t="s">
        <v>157</v>
      </c>
      <c r="R144" s="14" t="s">
        <v>56</v>
      </c>
      <c r="S144" s="19" t="s">
        <v>56</v>
      </c>
      <c r="T144" s="15" t="s">
        <v>1198</v>
      </c>
      <c r="U144" s="19" t="s">
        <v>1199</v>
      </c>
      <c r="V144" s="19" t="s">
        <v>56</v>
      </c>
      <c r="W144" s="14" t="s">
        <v>1200</v>
      </c>
      <c r="X144" s="14" t="s">
        <v>56</v>
      </c>
      <c r="Y144" s="14" t="s">
        <v>56</v>
      </c>
      <c r="Z144" s="14" t="s">
        <v>1201</v>
      </c>
      <c r="AA144" s="14" t="s">
        <v>56</v>
      </c>
      <c r="AB144" s="14" t="s">
        <v>56</v>
      </c>
      <c r="AC144" s="14" t="s">
        <v>1202</v>
      </c>
      <c r="AD144" s="14" t="s">
        <v>386</v>
      </c>
      <c r="AE144" s="14" t="s">
        <v>56</v>
      </c>
      <c r="AF144" s="14" t="s">
        <v>56</v>
      </c>
      <c r="AG144" s="15" t="s">
        <v>56</v>
      </c>
      <c r="AH144" s="14" t="s">
        <v>56</v>
      </c>
      <c r="AI144" s="14" t="s">
        <v>68</v>
      </c>
      <c r="AJ144" s="14" t="s">
        <v>1203</v>
      </c>
      <c r="AK144" s="14" t="s">
        <v>66</v>
      </c>
      <c r="AL144" s="14" t="s">
        <v>56</v>
      </c>
      <c r="AM144" s="14" t="s">
        <v>66</v>
      </c>
      <c r="AN144" s="14" t="s">
        <v>56</v>
      </c>
      <c r="AO144" s="19" t="s">
        <v>1204</v>
      </c>
      <c r="AP144" s="15" t="s">
        <v>152</v>
      </c>
      <c r="AQ144" s="14" t="s">
        <v>72</v>
      </c>
      <c r="AR144" s="14" t="s">
        <v>89</v>
      </c>
      <c r="AS144" s="14" t="s">
        <v>74</v>
      </c>
      <c r="AT144" s="14" t="s">
        <v>75</v>
      </c>
      <c r="AU144" s="14" t="s">
        <v>101</v>
      </c>
      <c r="AV144" s="14" t="s">
        <v>66</v>
      </c>
      <c r="AW144" s="14" t="s">
        <v>66</v>
      </c>
      <c r="AX144" s="14" t="s">
        <v>56</v>
      </c>
      <c r="AY144" s="14" t="s">
        <v>305</v>
      </c>
      <c r="AZ144" s="19" t="s">
        <v>121</v>
      </c>
      <c r="BA144" s="19" t="s">
        <v>92</v>
      </c>
    </row>
    <row r="145" spans="1:53" ht="162.6" customHeight="1" x14ac:dyDescent="0.25">
      <c r="A145" s="21" t="s">
        <v>1205</v>
      </c>
      <c r="B145" s="19" t="s">
        <v>1206</v>
      </c>
      <c r="C145" s="60" t="s">
        <v>1196</v>
      </c>
      <c r="D145" s="23" t="s">
        <v>1207</v>
      </c>
      <c r="E145" s="41">
        <v>7.61</v>
      </c>
      <c r="F145" s="61">
        <v>5.1503800000000002</v>
      </c>
      <c r="G145" s="41">
        <v>7.61</v>
      </c>
      <c r="H145" s="41">
        <v>7.21</v>
      </c>
      <c r="I145" s="14" t="s">
        <v>382</v>
      </c>
      <c r="J145" s="41">
        <f t="shared" si="9"/>
        <v>7.21</v>
      </c>
      <c r="K145" s="41">
        <f t="shared" si="10"/>
        <v>7.21</v>
      </c>
      <c r="L145" s="19">
        <v>0.37</v>
      </c>
      <c r="M145" s="14">
        <v>30</v>
      </c>
      <c r="N145" s="39">
        <f t="shared" ref="N145:N176" si="15">K145*(1-L145)*M145</f>
        <v>136.26900000000001</v>
      </c>
      <c r="O145" s="40">
        <f t="shared" si="14"/>
        <v>136.26900000000001</v>
      </c>
      <c r="P145" s="19" t="s">
        <v>1208</v>
      </c>
      <c r="Q145" s="14" t="s">
        <v>157</v>
      </c>
      <c r="R145" s="14" t="s">
        <v>56</v>
      </c>
      <c r="S145" s="19" t="s">
        <v>76</v>
      </c>
      <c r="T145" s="15" t="s">
        <v>1209</v>
      </c>
      <c r="U145" s="19" t="s">
        <v>1199</v>
      </c>
      <c r="V145" s="19" t="s">
        <v>66</v>
      </c>
      <c r="W145" s="14" t="s">
        <v>1210</v>
      </c>
      <c r="X145" s="14" t="s">
        <v>56</v>
      </c>
      <c r="Y145" s="14" t="s">
        <v>56</v>
      </c>
      <c r="Z145" s="14" t="s">
        <v>56</v>
      </c>
      <c r="AA145" s="14" t="s">
        <v>56</v>
      </c>
      <c r="AB145" s="14" t="s">
        <v>56</v>
      </c>
      <c r="AC145" s="14" t="s">
        <v>1211</v>
      </c>
      <c r="AD145" s="14" t="s">
        <v>386</v>
      </c>
      <c r="AE145" s="14" t="s">
        <v>56</v>
      </c>
      <c r="AF145" s="14" t="s">
        <v>56</v>
      </c>
      <c r="AG145" s="15" t="s">
        <v>56</v>
      </c>
      <c r="AH145" s="14" t="s">
        <v>56</v>
      </c>
      <c r="AI145" s="14" t="s">
        <v>68</v>
      </c>
      <c r="AJ145" s="14" t="s">
        <v>1212</v>
      </c>
      <c r="AK145" s="14" t="s">
        <v>56</v>
      </c>
      <c r="AL145" s="14" t="s">
        <v>56</v>
      </c>
      <c r="AM145" s="14" t="s">
        <v>66</v>
      </c>
      <c r="AN145" s="14" t="s">
        <v>56</v>
      </c>
      <c r="AO145" s="19" t="s">
        <v>1213</v>
      </c>
      <c r="AP145" s="15" t="s">
        <v>152</v>
      </c>
      <c r="AQ145" s="14" t="s">
        <v>72</v>
      </c>
      <c r="AR145" s="14" t="s">
        <v>89</v>
      </c>
      <c r="AS145" s="14" t="s">
        <v>74</v>
      </c>
      <c r="AT145" s="14" t="s">
        <v>75</v>
      </c>
      <c r="AU145" s="14" t="s">
        <v>101</v>
      </c>
      <c r="AV145" s="14" t="s">
        <v>66</v>
      </c>
      <c r="AW145" s="14" t="s">
        <v>56</v>
      </c>
      <c r="AX145" s="14" t="s">
        <v>56</v>
      </c>
      <c r="AY145" s="14" t="s">
        <v>305</v>
      </c>
      <c r="AZ145" s="19" t="s">
        <v>121</v>
      </c>
      <c r="BA145" s="19" t="s">
        <v>92</v>
      </c>
    </row>
    <row r="146" spans="1:53" ht="162.6" customHeight="1" x14ac:dyDescent="0.25">
      <c r="A146" s="15" t="s">
        <v>1214</v>
      </c>
      <c r="B146" s="14" t="s">
        <v>1215</v>
      </c>
      <c r="C146" s="14" t="s">
        <v>1196</v>
      </c>
      <c r="D146" s="14" t="s">
        <v>706</v>
      </c>
      <c r="E146" s="20">
        <v>9.5299999999999994</v>
      </c>
      <c r="F146" s="61">
        <v>0</v>
      </c>
      <c r="G146" s="20">
        <v>9.5299999999999994</v>
      </c>
      <c r="H146" s="20">
        <v>9.5299999999999994</v>
      </c>
      <c r="I146" s="14" t="s">
        <v>361</v>
      </c>
      <c r="J146" s="41">
        <f t="shared" si="9"/>
        <v>9.5299999999999994</v>
      </c>
      <c r="K146" s="41">
        <f t="shared" si="10"/>
        <v>9.5299999999999994</v>
      </c>
      <c r="L146" s="19">
        <v>0.37</v>
      </c>
      <c r="M146" s="14">
        <v>30</v>
      </c>
      <c r="N146" s="39">
        <f t="shared" si="15"/>
        <v>180.11699999999999</v>
      </c>
      <c r="O146" s="40">
        <f t="shared" si="14"/>
        <v>180.11699999999999</v>
      </c>
      <c r="P146" s="14" t="s">
        <v>1216</v>
      </c>
      <c r="Q146" s="14" t="s">
        <v>157</v>
      </c>
      <c r="R146" s="14" t="s">
        <v>56</v>
      </c>
      <c r="S146" s="14" t="s">
        <v>66</v>
      </c>
      <c r="T146" s="15" t="s">
        <v>1217</v>
      </c>
      <c r="U146" s="23" t="s">
        <v>437</v>
      </c>
      <c r="V146" s="14" t="s">
        <v>56</v>
      </c>
      <c r="W146" s="14" t="s">
        <v>65</v>
      </c>
      <c r="X146" s="14" t="s">
        <v>56</v>
      </c>
      <c r="Y146" s="14" t="s">
        <v>56</v>
      </c>
      <c r="Z146" s="14" t="s">
        <v>1218</v>
      </c>
      <c r="AA146" s="14" t="s">
        <v>56</v>
      </c>
      <c r="AB146" s="14" t="s">
        <v>56</v>
      </c>
      <c r="AC146" s="14" t="s">
        <v>56</v>
      </c>
      <c r="AD146" s="14" t="s">
        <v>386</v>
      </c>
      <c r="AE146" s="14" t="s">
        <v>1219</v>
      </c>
      <c r="AF146" s="14" t="s">
        <v>56</v>
      </c>
      <c r="AG146" s="15" t="s">
        <v>56</v>
      </c>
      <c r="AH146" s="14" t="s">
        <v>56</v>
      </c>
      <c r="AI146" s="14" t="s">
        <v>68</v>
      </c>
      <c r="AJ146" s="14" t="s">
        <v>1220</v>
      </c>
      <c r="AK146" s="14" t="s">
        <v>56</v>
      </c>
      <c r="AL146" s="14" t="s">
        <v>56</v>
      </c>
      <c r="AM146" s="14" t="s">
        <v>56</v>
      </c>
      <c r="AN146" s="14" t="s">
        <v>56</v>
      </c>
      <c r="AO146" s="14" t="s">
        <v>1221</v>
      </c>
      <c r="AP146" s="14" t="s">
        <v>1222</v>
      </c>
      <c r="AQ146" s="14" t="s">
        <v>72</v>
      </c>
      <c r="AR146" s="14" t="s">
        <v>100</v>
      </c>
      <c r="AS146" s="14" t="s">
        <v>101</v>
      </c>
      <c r="AT146" s="14" t="s">
        <v>75</v>
      </c>
      <c r="AU146" s="14" t="s">
        <v>140</v>
      </c>
      <c r="AV146" s="14" t="s">
        <v>66</v>
      </c>
      <c r="AW146" s="14" t="s">
        <v>56</v>
      </c>
      <c r="AX146" s="14" t="s">
        <v>56</v>
      </c>
      <c r="AY146" s="14" t="s">
        <v>1223</v>
      </c>
      <c r="AZ146" s="19" t="s">
        <v>92</v>
      </c>
      <c r="BA146" s="19" t="s">
        <v>78</v>
      </c>
    </row>
    <row r="147" spans="1:53" ht="162.6" customHeight="1" x14ac:dyDescent="0.25">
      <c r="A147" s="18" t="s">
        <v>1224</v>
      </c>
      <c r="B147" s="14" t="s">
        <v>1225</v>
      </c>
      <c r="C147" s="14" t="s">
        <v>1196</v>
      </c>
      <c r="D147" s="14" t="s">
        <v>1226</v>
      </c>
      <c r="E147" s="14">
        <v>1.4</v>
      </c>
      <c r="F147" s="61">
        <v>42.534999999999997</v>
      </c>
      <c r="G147" s="14">
        <v>1.4</v>
      </c>
      <c r="H147" s="20">
        <v>0.81</v>
      </c>
      <c r="I147" s="14" t="s">
        <v>382</v>
      </c>
      <c r="J147" s="41">
        <f t="shared" si="9"/>
        <v>0.81</v>
      </c>
      <c r="K147" s="41">
        <f t="shared" si="10"/>
        <v>0.81</v>
      </c>
      <c r="L147" s="19">
        <v>0.17</v>
      </c>
      <c r="M147" s="14">
        <v>30</v>
      </c>
      <c r="N147" s="39">
        <f t="shared" si="15"/>
        <v>20.169</v>
      </c>
      <c r="O147" s="40">
        <f t="shared" si="14"/>
        <v>20.169</v>
      </c>
      <c r="P147" s="21" t="s">
        <v>1227</v>
      </c>
      <c r="Q147" s="15" t="s">
        <v>1228</v>
      </c>
      <c r="R147" s="14" t="s">
        <v>56</v>
      </c>
      <c r="S147" s="14" t="s">
        <v>66</v>
      </c>
      <c r="T147" s="15" t="s">
        <v>105</v>
      </c>
      <c r="U147" s="23" t="s">
        <v>437</v>
      </c>
      <c r="V147" s="19" t="s">
        <v>66</v>
      </c>
      <c r="W147" s="14" t="s">
        <v>1229</v>
      </c>
      <c r="X147" s="14" t="s">
        <v>56</v>
      </c>
      <c r="Y147" s="14" t="s">
        <v>56</v>
      </c>
      <c r="Z147" s="14" t="s">
        <v>56</v>
      </c>
      <c r="AA147" s="14" t="s">
        <v>56</v>
      </c>
      <c r="AB147" s="14" t="s">
        <v>56</v>
      </c>
      <c r="AC147" s="14" t="s">
        <v>1230</v>
      </c>
      <c r="AD147" s="14" t="s">
        <v>386</v>
      </c>
      <c r="AE147" s="14" t="s">
        <v>56</v>
      </c>
      <c r="AF147" s="14" t="s">
        <v>56</v>
      </c>
      <c r="AG147" s="15" t="s">
        <v>56</v>
      </c>
      <c r="AH147" s="14" t="s">
        <v>56</v>
      </c>
      <c r="AI147" s="14" t="s">
        <v>68</v>
      </c>
      <c r="AJ147" s="14" t="s">
        <v>1231</v>
      </c>
      <c r="AK147" s="14" t="s">
        <v>66</v>
      </c>
      <c r="AL147" s="14" t="s">
        <v>56</v>
      </c>
      <c r="AM147" s="14" t="s">
        <v>56</v>
      </c>
      <c r="AN147" s="14" t="s">
        <v>56</v>
      </c>
      <c r="AO147" s="19" t="s">
        <v>1232</v>
      </c>
      <c r="AP147" s="14" t="s">
        <v>1233</v>
      </c>
      <c r="AQ147" s="14" t="s">
        <v>72</v>
      </c>
      <c r="AR147" s="14" t="s">
        <v>100</v>
      </c>
      <c r="AS147" s="14" t="s">
        <v>101</v>
      </c>
      <c r="AT147" s="14" t="s">
        <v>100</v>
      </c>
      <c r="AU147" s="14" t="s">
        <v>101</v>
      </c>
      <c r="AV147" s="14" t="s">
        <v>66</v>
      </c>
      <c r="AW147" s="14" t="s">
        <v>56</v>
      </c>
      <c r="AX147" s="14" t="s">
        <v>56</v>
      </c>
      <c r="AY147" s="14" t="s">
        <v>110</v>
      </c>
      <c r="AZ147" s="19" t="s">
        <v>92</v>
      </c>
      <c r="BA147" s="19" t="s">
        <v>92</v>
      </c>
    </row>
    <row r="148" spans="1:53" ht="162.6" customHeight="1" x14ac:dyDescent="0.25">
      <c r="A148" s="21" t="s">
        <v>1234</v>
      </c>
      <c r="B148" s="18" t="s">
        <v>1235</v>
      </c>
      <c r="C148" s="60" t="s">
        <v>1236</v>
      </c>
      <c r="D148" s="14" t="s">
        <v>56</v>
      </c>
      <c r="E148" s="20">
        <v>39.71</v>
      </c>
      <c r="F148" s="61">
        <v>23.192299999999999</v>
      </c>
      <c r="G148" s="20">
        <v>39.71</v>
      </c>
      <c r="H148" s="20">
        <v>30.5</v>
      </c>
      <c r="I148" s="14" t="s">
        <v>58</v>
      </c>
      <c r="J148" s="41">
        <f t="shared" si="9"/>
        <v>30.5</v>
      </c>
      <c r="K148" s="41">
        <f t="shared" si="10"/>
        <v>30.5</v>
      </c>
      <c r="L148" s="19">
        <v>0.37</v>
      </c>
      <c r="M148" s="14">
        <v>30</v>
      </c>
      <c r="N148" s="39">
        <f t="shared" si="15"/>
        <v>576.45000000000005</v>
      </c>
      <c r="O148" s="40">
        <f t="shared" si="14"/>
        <v>576.45000000000005</v>
      </c>
      <c r="P148" s="15" t="s">
        <v>60</v>
      </c>
      <c r="Q148" s="14" t="s">
        <v>157</v>
      </c>
      <c r="R148" s="14" t="s">
        <v>56</v>
      </c>
      <c r="S148" s="19" t="s">
        <v>56</v>
      </c>
      <c r="T148" s="15" t="s">
        <v>82</v>
      </c>
      <c r="U148" s="15" t="s">
        <v>1237</v>
      </c>
      <c r="V148" s="19" t="s">
        <v>66</v>
      </c>
      <c r="W148" s="14" t="s">
        <v>65</v>
      </c>
      <c r="X148" s="14" t="s">
        <v>56</v>
      </c>
      <c r="Y148" s="14" t="s">
        <v>56</v>
      </c>
      <c r="Z148" s="14" t="s">
        <v>56</v>
      </c>
      <c r="AA148" s="14" t="s">
        <v>56</v>
      </c>
      <c r="AB148" s="14" t="s">
        <v>56</v>
      </c>
      <c r="AC148" s="14" t="s">
        <v>1238</v>
      </c>
      <c r="AD148" s="14" t="s">
        <v>386</v>
      </c>
      <c r="AE148" s="14" t="s">
        <v>1239</v>
      </c>
      <c r="AF148" s="14" t="s">
        <v>66</v>
      </c>
      <c r="AG148" s="15" t="s">
        <v>56</v>
      </c>
      <c r="AH148" s="14" t="s">
        <v>56</v>
      </c>
      <c r="AI148" s="14" t="s">
        <v>68</v>
      </c>
      <c r="AJ148" s="14" t="s">
        <v>1240</v>
      </c>
      <c r="AK148" s="14"/>
      <c r="AL148" s="14" t="s">
        <v>56</v>
      </c>
      <c r="AM148" s="14" t="s">
        <v>66</v>
      </c>
      <c r="AN148" s="14" t="s">
        <v>56</v>
      </c>
      <c r="AO148" s="14" t="s">
        <v>1241</v>
      </c>
      <c r="AP148" s="14" t="s">
        <v>476</v>
      </c>
      <c r="AQ148" s="14" t="s">
        <v>72</v>
      </c>
      <c r="AR148" s="14" t="s">
        <v>73</v>
      </c>
      <c r="AS148" s="14" t="s">
        <v>140</v>
      </c>
      <c r="AT148" s="14" t="s">
        <v>75</v>
      </c>
      <c r="AU148" s="14" t="s">
        <v>140</v>
      </c>
      <c r="AV148" s="14" t="s">
        <v>56</v>
      </c>
      <c r="AW148" s="14" t="s">
        <v>66</v>
      </c>
      <c r="AX148" s="14" t="s">
        <v>56</v>
      </c>
      <c r="AY148" s="62" t="s">
        <v>161</v>
      </c>
      <c r="AZ148" s="19" t="s">
        <v>78</v>
      </c>
      <c r="BA148" s="19" t="s">
        <v>78</v>
      </c>
    </row>
    <row r="149" spans="1:53" ht="162.6" customHeight="1" x14ac:dyDescent="0.25">
      <c r="A149" s="15" t="s">
        <v>1242</v>
      </c>
      <c r="B149" s="14" t="s">
        <v>1243</v>
      </c>
      <c r="C149" s="14" t="s">
        <v>1244</v>
      </c>
      <c r="D149" s="14" t="s">
        <v>56</v>
      </c>
      <c r="E149" s="20">
        <v>6.44</v>
      </c>
      <c r="F149" s="61">
        <v>0</v>
      </c>
      <c r="G149" s="20">
        <v>6.44</v>
      </c>
      <c r="H149" s="20">
        <v>6.44</v>
      </c>
      <c r="I149" s="14" t="s">
        <v>1245</v>
      </c>
      <c r="J149" s="41">
        <f t="shared" si="9"/>
        <v>6.44</v>
      </c>
      <c r="K149" s="41">
        <f t="shared" si="10"/>
        <v>6.44</v>
      </c>
      <c r="L149" s="19">
        <v>0.37</v>
      </c>
      <c r="M149" s="14">
        <v>30</v>
      </c>
      <c r="N149" s="39">
        <f t="shared" si="15"/>
        <v>121.71599999999999</v>
      </c>
      <c r="O149" s="40">
        <f t="shared" si="14"/>
        <v>121.71599999999999</v>
      </c>
      <c r="P149" s="15" t="s">
        <v>60</v>
      </c>
      <c r="Q149" s="14" t="s">
        <v>157</v>
      </c>
      <c r="R149" s="14" t="s">
        <v>56</v>
      </c>
      <c r="S149" s="14" t="s">
        <v>56</v>
      </c>
      <c r="T149" s="15" t="s">
        <v>1246</v>
      </c>
      <c r="U149" s="23" t="s">
        <v>1247</v>
      </c>
      <c r="V149" s="14" t="s">
        <v>56</v>
      </c>
      <c r="W149" s="14" t="s">
        <v>1248</v>
      </c>
      <c r="X149" s="14" t="s">
        <v>56</v>
      </c>
      <c r="Y149" s="14" t="s">
        <v>56</v>
      </c>
      <c r="Z149" s="14" t="s">
        <v>56</v>
      </c>
      <c r="AA149" s="14" t="s">
        <v>56</v>
      </c>
      <c r="AB149" s="14" t="s">
        <v>56</v>
      </c>
      <c r="AC149" s="14" t="s">
        <v>1249</v>
      </c>
      <c r="AD149" s="14" t="s">
        <v>386</v>
      </c>
      <c r="AE149" s="14" t="s">
        <v>1250</v>
      </c>
      <c r="AF149" s="14" t="s">
        <v>66</v>
      </c>
      <c r="AG149" s="15" t="s">
        <v>56</v>
      </c>
      <c r="AH149" s="14" t="s">
        <v>56</v>
      </c>
      <c r="AI149" s="14" t="s">
        <v>68</v>
      </c>
      <c r="AJ149" s="14" t="s">
        <v>1251</v>
      </c>
      <c r="AK149" s="14" t="s">
        <v>66</v>
      </c>
      <c r="AL149" s="14" t="s">
        <v>56</v>
      </c>
      <c r="AM149" s="14" t="s">
        <v>56</v>
      </c>
      <c r="AN149" s="14" t="s">
        <v>56</v>
      </c>
      <c r="AO149" s="23" t="s">
        <v>1252</v>
      </c>
      <c r="AP149" s="14" t="s">
        <v>1253</v>
      </c>
      <c r="AQ149" s="14" t="s">
        <v>72</v>
      </c>
      <c r="AR149" s="14" t="s">
        <v>100</v>
      </c>
      <c r="AS149" s="14" t="s">
        <v>101</v>
      </c>
      <c r="AT149" s="14" t="s">
        <v>100</v>
      </c>
      <c r="AU149" s="14" t="s">
        <v>101</v>
      </c>
      <c r="AV149" s="14" t="s">
        <v>66</v>
      </c>
      <c r="AW149" s="14" t="s">
        <v>56</v>
      </c>
      <c r="AX149" s="14" t="s">
        <v>56</v>
      </c>
      <c r="AY149" s="14" t="s">
        <v>110</v>
      </c>
      <c r="AZ149" s="19" t="s">
        <v>92</v>
      </c>
      <c r="BA149" s="19" t="s">
        <v>92</v>
      </c>
    </row>
    <row r="150" spans="1:53" ht="162.6" customHeight="1" x14ac:dyDescent="0.25">
      <c r="A150" s="14" t="s">
        <v>1254</v>
      </c>
      <c r="B150" s="14" t="s">
        <v>1255</v>
      </c>
      <c r="C150" s="14" t="s">
        <v>1244</v>
      </c>
      <c r="D150" s="19" t="s">
        <v>56</v>
      </c>
      <c r="E150" s="14">
        <v>6.08</v>
      </c>
      <c r="F150" s="61">
        <v>14.6807</v>
      </c>
      <c r="G150" s="14">
        <v>6.08</v>
      </c>
      <c r="H150" s="20">
        <v>5.19</v>
      </c>
      <c r="I150" s="14" t="s">
        <v>58</v>
      </c>
      <c r="J150" s="20" t="s">
        <v>59</v>
      </c>
      <c r="K150" s="41">
        <f t="shared" si="10"/>
        <v>5.19</v>
      </c>
      <c r="L150" s="19">
        <v>0.37</v>
      </c>
      <c r="M150" s="14">
        <v>30</v>
      </c>
      <c r="N150" s="39">
        <f t="shared" si="15"/>
        <v>98.091000000000008</v>
      </c>
      <c r="O150" s="40">
        <f t="shared" si="14"/>
        <v>98.091000000000008</v>
      </c>
      <c r="P150" s="15" t="s">
        <v>60</v>
      </c>
      <c r="Q150" s="15" t="s">
        <v>61</v>
      </c>
      <c r="R150" s="14" t="s">
        <v>66</v>
      </c>
      <c r="S150" s="14" t="s">
        <v>56</v>
      </c>
      <c r="T150" s="15" t="s">
        <v>105</v>
      </c>
      <c r="U150" s="14" t="s">
        <v>1237</v>
      </c>
      <c r="V150" s="14" t="s">
        <v>66</v>
      </c>
      <c r="W150" s="14" t="s">
        <v>1256</v>
      </c>
      <c r="X150" s="14" t="s">
        <v>56</v>
      </c>
      <c r="Y150" s="14" t="s">
        <v>56</v>
      </c>
      <c r="Z150" s="14" t="s">
        <v>56</v>
      </c>
      <c r="AA150" s="14" t="s">
        <v>56</v>
      </c>
      <c r="AB150" s="14" t="s">
        <v>56</v>
      </c>
      <c r="AC150" s="14" t="s">
        <v>1257</v>
      </c>
      <c r="AD150" s="14" t="s">
        <v>386</v>
      </c>
      <c r="AE150" s="14" t="s">
        <v>1258</v>
      </c>
      <c r="AF150" s="14" t="s">
        <v>66</v>
      </c>
      <c r="AG150" s="15" t="s">
        <v>56</v>
      </c>
      <c r="AH150" s="14" t="s">
        <v>56</v>
      </c>
      <c r="AI150" s="14" t="s">
        <v>68</v>
      </c>
      <c r="AJ150" s="14" t="s">
        <v>515</v>
      </c>
      <c r="AK150" s="14" t="s">
        <v>66</v>
      </c>
      <c r="AL150" s="14" t="s">
        <v>56</v>
      </c>
      <c r="AM150" s="14" t="s">
        <v>56</v>
      </c>
      <c r="AN150" s="14" t="s">
        <v>56</v>
      </c>
      <c r="AO150" s="14" t="s">
        <v>1259</v>
      </c>
      <c r="AP150" s="14" t="s">
        <v>1260</v>
      </c>
      <c r="AQ150" s="14" t="s">
        <v>72</v>
      </c>
      <c r="AR150" s="14" t="s">
        <v>73</v>
      </c>
      <c r="AS150" s="14" t="s">
        <v>140</v>
      </c>
      <c r="AT150" s="14" t="s">
        <v>75</v>
      </c>
      <c r="AU150" s="14" t="s">
        <v>140</v>
      </c>
      <c r="AV150" s="14" t="s">
        <v>76</v>
      </c>
      <c r="AW150" s="14" t="s">
        <v>56</v>
      </c>
      <c r="AX150" s="14" t="s">
        <v>56</v>
      </c>
      <c r="AY150" s="62" t="s">
        <v>161</v>
      </c>
      <c r="AZ150" s="19" t="s">
        <v>78</v>
      </c>
      <c r="BA150" s="19" t="s">
        <v>78</v>
      </c>
    </row>
    <row r="151" spans="1:53" ht="162.6" customHeight="1" x14ac:dyDescent="0.25">
      <c r="A151" s="21" t="s">
        <v>1261</v>
      </c>
      <c r="B151" s="19" t="s">
        <v>1262</v>
      </c>
      <c r="C151" s="60" t="s">
        <v>1263</v>
      </c>
      <c r="D151" s="19" t="s">
        <v>56</v>
      </c>
      <c r="E151" s="41">
        <v>9.98</v>
      </c>
      <c r="F151" s="66">
        <v>99.96</v>
      </c>
      <c r="G151" s="41">
        <v>9.98</v>
      </c>
      <c r="H151" s="41">
        <v>0</v>
      </c>
      <c r="I151" s="14" t="s">
        <v>1264</v>
      </c>
      <c r="J151" s="20" t="s">
        <v>59</v>
      </c>
      <c r="K151" s="41">
        <f t="shared" si="10"/>
        <v>0</v>
      </c>
      <c r="L151" s="19">
        <v>0.1</v>
      </c>
      <c r="M151" s="14">
        <v>30</v>
      </c>
      <c r="N151" s="39">
        <f t="shared" si="15"/>
        <v>0</v>
      </c>
      <c r="O151" s="40">
        <f t="shared" si="14"/>
        <v>0</v>
      </c>
      <c r="P151" s="19" t="s">
        <v>1265</v>
      </c>
      <c r="Q151" s="15" t="s">
        <v>61</v>
      </c>
      <c r="R151" s="14" t="s">
        <v>56</v>
      </c>
      <c r="S151" s="19" t="s">
        <v>56</v>
      </c>
      <c r="T151" s="15" t="s">
        <v>1266</v>
      </c>
      <c r="U151" s="19" t="s">
        <v>1267</v>
      </c>
      <c r="V151" s="19" t="s">
        <v>66</v>
      </c>
      <c r="W151" s="14" t="s">
        <v>249</v>
      </c>
      <c r="X151" s="14" t="s">
        <v>56</v>
      </c>
      <c r="Y151" s="14" t="s">
        <v>56</v>
      </c>
      <c r="Z151" s="14" t="s">
        <v>56</v>
      </c>
      <c r="AA151" s="14" t="s">
        <v>56</v>
      </c>
      <c r="AB151" s="14" t="s">
        <v>56</v>
      </c>
      <c r="AC151" s="14" t="s">
        <v>1268</v>
      </c>
      <c r="AD151" s="14" t="s">
        <v>386</v>
      </c>
      <c r="AE151" s="14" t="s">
        <v>1269</v>
      </c>
      <c r="AF151" s="14" t="s">
        <v>66</v>
      </c>
      <c r="AG151" s="15" t="s">
        <v>56</v>
      </c>
      <c r="AH151" s="14" t="s">
        <v>56</v>
      </c>
      <c r="AI151" s="14" t="s">
        <v>68</v>
      </c>
      <c r="AJ151" s="14" t="s">
        <v>1270</v>
      </c>
      <c r="AK151" s="14" t="s">
        <v>66</v>
      </c>
      <c r="AL151" s="14" t="s">
        <v>56</v>
      </c>
      <c r="AM151" s="14" t="s">
        <v>56</v>
      </c>
      <c r="AN151" s="14" t="s">
        <v>56</v>
      </c>
      <c r="AO151" s="19" t="s">
        <v>1271</v>
      </c>
      <c r="AP151" s="19" t="s">
        <v>1272</v>
      </c>
      <c r="AQ151" s="14" t="s">
        <v>72</v>
      </c>
      <c r="AR151" s="14" t="s">
        <v>100</v>
      </c>
      <c r="AS151" s="14" t="s">
        <v>101</v>
      </c>
      <c r="AT151" s="14" t="s">
        <v>75</v>
      </c>
      <c r="AU151" s="14" t="s">
        <v>101</v>
      </c>
      <c r="AV151" s="14" t="s">
        <v>66</v>
      </c>
      <c r="AW151" s="14" t="s">
        <v>56</v>
      </c>
      <c r="AX151" s="14" t="s">
        <v>56</v>
      </c>
      <c r="AY151" s="19" t="s">
        <v>1273</v>
      </c>
      <c r="AZ151" s="19" t="s">
        <v>92</v>
      </c>
      <c r="BA151" s="19" t="s">
        <v>78</v>
      </c>
    </row>
    <row r="152" spans="1:53" s="30" customFormat="1" ht="162.6" customHeight="1" x14ac:dyDescent="0.25">
      <c r="A152" s="15" t="s">
        <v>1274</v>
      </c>
      <c r="B152" s="15" t="s">
        <v>1275</v>
      </c>
      <c r="C152" s="15" t="s">
        <v>1263</v>
      </c>
      <c r="D152" s="15" t="s">
        <v>56</v>
      </c>
      <c r="E152" s="44">
        <v>1</v>
      </c>
      <c r="F152" s="64">
        <v>59.954000000000001</v>
      </c>
      <c r="G152" s="44">
        <v>1</v>
      </c>
      <c r="H152" s="44">
        <v>0.4</v>
      </c>
      <c r="I152" s="15" t="s">
        <v>58</v>
      </c>
      <c r="J152" s="45">
        <f t="shared" si="9"/>
        <v>0.4</v>
      </c>
      <c r="K152" s="45">
        <f t="shared" si="10"/>
        <v>0.4</v>
      </c>
      <c r="L152" s="23">
        <v>0.17</v>
      </c>
      <c r="M152" s="15">
        <v>30</v>
      </c>
      <c r="N152" s="46">
        <f t="shared" si="15"/>
        <v>9.9600000000000009</v>
      </c>
      <c r="O152" s="40">
        <f t="shared" si="14"/>
        <v>9.9600000000000009</v>
      </c>
      <c r="P152" s="15" t="s">
        <v>1276</v>
      </c>
      <c r="Q152" s="15" t="s">
        <v>157</v>
      </c>
      <c r="R152" s="15" t="s">
        <v>56</v>
      </c>
      <c r="S152" s="15" t="s">
        <v>66</v>
      </c>
      <c r="T152" s="15" t="s">
        <v>1277</v>
      </c>
      <c r="U152" s="23" t="s">
        <v>437</v>
      </c>
      <c r="V152" s="15" t="s">
        <v>66</v>
      </c>
      <c r="W152" s="15" t="s">
        <v>249</v>
      </c>
      <c r="X152" s="15" t="s">
        <v>56</v>
      </c>
      <c r="Y152" s="15" t="s">
        <v>56</v>
      </c>
      <c r="Z152" s="15" t="s">
        <v>56</v>
      </c>
      <c r="AA152" s="15" t="s">
        <v>56</v>
      </c>
      <c r="AB152" s="15" t="s">
        <v>56</v>
      </c>
      <c r="AC152" s="15" t="s">
        <v>56</v>
      </c>
      <c r="AD152" s="15" t="s">
        <v>386</v>
      </c>
      <c r="AE152" s="15" t="s">
        <v>1278</v>
      </c>
      <c r="AF152" s="15" t="s">
        <v>56</v>
      </c>
      <c r="AG152" s="15" t="s">
        <v>56</v>
      </c>
      <c r="AH152" s="15" t="s">
        <v>56</v>
      </c>
      <c r="AI152" s="15" t="s">
        <v>68</v>
      </c>
      <c r="AJ152" s="15" t="s">
        <v>1279</v>
      </c>
      <c r="AK152" s="15" t="s">
        <v>66</v>
      </c>
      <c r="AL152" s="15" t="s">
        <v>56</v>
      </c>
      <c r="AM152" s="15" t="s">
        <v>66</v>
      </c>
      <c r="AN152" s="15" t="s">
        <v>56</v>
      </c>
      <c r="AO152" s="15" t="s">
        <v>1280</v>
      </c>
      <c r="AP152" s="15" t="s">
        <v>1281</v>
      </c>
      <c r="AQ152" s="15" t="s">
        <v>1282</v>
      </c>
      <c r="AR152" s="15" t="s">
        <v>1283</v>
      </c>
      <c r="AS152" s="15" t="s">
        <v>74</v>
      </c>
      <c r="AT152" s="15" t="s">
        <v>100</v>
      </c>
      <c r="AU152" s="15" t="s">
        <v>101</v>
      </c>
      <c r="AV152" s="15" t="s">
        <v>66</v>
      </c>
      <c r="AW152" s="15" t="s">
        <v>56</v>
      </c>
      <c r="AX152" s="15" t="s">
        <v>56</v>
      </c>
      <c r="AY152" s="15" t="s">
        <v>1284</v>
      </c>
      <c r="AZ152" s="23" t="s">
        <v>92</v>
      </c>
      <c r="BA152" s="23" t="s">
        <v>92</v>
      </c>
    </row>
    <row r="153" spans="1:53" s="30" customFormat="1" ht="162.6" customHeight="1" x14ac:dyDescent="0.25">
      <c r="A153" s="15" t="s">
        <v>1285</v>
      </c>
      <c r="B153" s="15" t="s">
        <v>1286</v>
      </c>
      <c r="C153" s="15" t="s">
        <v>1263</v>
      </c>
      <c r="D153" s="15" t="s">
        <v>56</v>
      </c>
      <c r="E153" s="15">
        <v>12.6</v>
      </c>
      <c r="F153" s="64">
        <v>99.1113</v>
      </c>
      <c r="G153" s="15">
        <v>12.6</v>
      </c>
      <c r="H153" s="15">
        <v>0.11</v>
      </c>
      <c r="I153" s="15" t="s">
        <v>1287</v>
      </c>
      <c r="J153" s="45">
        <f t="shared" si="9"/>
        <v>0.11</v>
      </c>
      <c r="K153" s="45">
        <f t="shared" si="10"/>
        <v>0.11</v>
      </c>
      <c r="L153" s="15">
        <v>0.1</v>
      </c>
      <c r="M153" s="15">
        <v>30</v>
      </c>
      <c r="N153" s="15">
        <f t="shared" si="15"/>
        <v>2.97</v>
      </c>
      <c r="O153" s="40">
        <f t="shared" si="14"/>
        <v>2.97</v>
      </c>
      <c r="P153" s="15" t="s">
        <v>1288</v>
      </c>
      <c r="Q153" s="15" t="s">
        <v>893</v>
      </c>
      <c r="R153" s="15" t="s">
        <v>56</v>
      </c>
      <c r="S153" s="15" t="s">
        <v>66</v>
      </c>
      <c r="T153" s="15" t="s">
        <v>105</v>
      </c>
      <c r="U153" s="23" t="s">
        <v>1289</v>
      </c>
      <c r="V153" s="15" t="s">
        <v>66</v>
      </c>
      <c r="W153" s="15" t="s">
        <v>249</v>
      </c>
      <c r="X153" s="15" t="s">
        <v>56</v>
      </c>
      <c r="Y153" s="15" t="s">
        <v>56</v>
      </c>
      <c r="Z153" s="15" t="s">
        <v>56</v>
      </c>
      <c r="AA153" s="15" t="s">
        <v>56</v>
      </c>
      <c r="AB153" s="15" t="s">
        <v>56</v>
      </c>
      <c r="AC153" s="15" t="s">
        <v>56</v>
      </c>
      <c r="AD153" s="14" t="s">
        <v>386</v>
      </c>
      <c r="AE153" s="15" t="s">
        <v>1290</v>
      </c>
      <c r="AF153" s="15" t="s">
        <v>56</v>
      </c>
      <c r="AG153" s="15" t="s">
        <v>1291</v>
      </c>
      <c r="AH153" s="15" t="s">
        <v>56</v>
      </c>
      <c r="AI153" s="15" t="s">
        <v>68</v>
      </c>
      <c r="AJ153" s="15" t="s">
        <v>1140</v>
      </c>
      <c r="AK153" s="15" t="s">
        <v>66</v>
      </c>
      <c r="AL153" s="15" t="s">
        <v>56</v>
      </c>
      <c r="AM153" s="15" t="s">
        <v>66</v>
      </c>
      <c r="AN153" s="15" t="s">
        <v>56</v>
      </c>
      <c r="AO153" s="15" t="s">
        <v>1292</v>
      </c>
      <c r="AP153" s="15" t="s">
        <v>1293</v>
      </c>
      <c r="AQ153" s="15" t="s">
        <v>72</v>
      </c>
      <c r="AR153" s="15" t="s">
        <v>100</v>
      </c>
      <c r="AS153" s="15" t="s">
        <v>101</v>
      </c>
      <c r="AT153" s="15" t="s">
        <v>100</v>
      </c>
      <c r="AU153" s="15" t="s">
        <v>101</v>
      </c>
      <c r="AV153" s="15" t="s">
        <v>66</v>
      </c>
      <c r="AW153" s="15" t="s">
        <v>56</v>
      </c>
      <c r="AX153" s="15" t="s">
        <v>56</v>
      </c>
      <c r="AY153" s="15" t="s">
        <v>110</v>
      </c>
      <c r="AZ153" s="68" t="s">
        <v>92</v>
      </c>
      <c r="BA153" s="68" t="s">
        <v>92</v>
      </c>
    </row>
    <row r="154" spans="1:53" ht="162.6" customHeight="1" x14ac:dyDescent="0.25">
      <c r="A154" s="15" t="s">
        <v>1294</v>
      </c>
      <c r="B154" s="19" t="s">
        <v>1295</v>
      </c>
      <c r="C154" s="19" t="s">
        <v>1296</v>
      </c>
      <c r="D154" s="14" t="s">
        <v>56</v>
      </c>
      <c r="E154" s="20">
        <v>1.45</v>
      </c>
      <c r="F154" s="61">
        <v>0</v>
      </c>
      <c r="G154" s="20">
        <v>1.45</v>
      </c>
      <c r="H154" s="20">
        <v>1.45</v>
      </c>
      <c r="I154" s="19" t="s">
        <v>58</v>
      </c>
      <c r="J154" s="41">
        <f t="shared" si="9"/>
        <v>1.45</v>
      </c>
      <c r="K154" s="41">
        <f t="shared" si="10"/>
        <v>1.45</v>
      </c>
      <c r="L154" s="19">
        <v>0.17</v>
      </c>
      <c r="M154" s="14">
        <v>30</v>
      </c>
      <c r="N154" s="39">
        <f t="shared" si="15"/>
        <v>36.105000000000004</v>
      </c>
      <c r="O154" s="40">
        <f t="shared" si="14"/>
        <v>36.105000000000004</v>
      </c>
      <c r="P154" s="15" t="s">
        <v>60</v>
      </c>
      <c r="Q154" s="14" t="s">
        <v>157</v>
      </c>
      <c r="R154" s="14" t="s">
        <v>56</v>
      </c>
      <c r="S154" s="14" t="s">
        <v>56</v>
      </c>
      <c r="T154" s="15" t="s">
        <v>105</v>
      </c>
      <c r="U154" s="19" t="s">
        <v>1297</v>
      </c>
      <c r="V154" s="14" t="s">
        <v>56</v>
      </c>
      <c r="W154" s="14" t="s">
        <v>65</v>
      </c>
      <c r="X154" s="14" t="s">
        <v>56</v>
      </c>
      <c r="Y154" s="14" t="s">
        <v>56</v>
      </c>
      <c r="Z154" s="14" t="s">
        <v>56</v>
      </c>
      <c r="AA154" s="14" t="s">
        <v>56</v>
      </c>
      <c r="AB154" s="14" t="s">
        <v>56</v>
      </c>
      <c r="AC154" s="14" t="s">
        <v>56</v>
      </c>
      <c r="AD154" s="14" t="s">
        <v>56</v>
      </c>
      <c r="AE154" s="14" t="s">
        <v>1298</v>
      </c>
      <c r="AF154" s="14" t="s">
        <v>66</v>
      </c>
      <c r="AG154" s="15" t="s">
        <v>56</v>
      </c>
      <c r="AH154" s="14" t="s">
        <v>56</v>
      </c>
      <c r="AI154" s="14" t="s">
        <v>367</v>
      </c>
      <c r="AJ154" s="15" t="s">
        <v>1299</v>
      </c>
      <c r="AK154" s="14" t="s">
        <v>66</v>
      </c>
      <c r="AL154" s="14" t="s">
        <v>56</v>
      </c>
      <c r="AM154" s="14" t="s">
        <v>56</v>
      </c>
      <c r="AN154" s="14" t="s">
        <v>56</v>
      </c>
      <c r="AO154" s="14" t="s">
        <v>1300</v>
      </c>
      <c r="AP154" s="14" t="s">
        <v>1301</v>
      </c>
      <c r="AQ154" s="14" t="s">
        <v>72</v>
      </c>
      <c r="AR154" s="14" t="s">
        <v>73</v>
      </c>
      <c r="AS154" s="14" t="s">
        <v>140</v>
      </c>
      <c r="AT154" s="14" t="s">
        <v>75</v>
      </c>
      <c r="AU154" s="14" t="s">
        <v>140</v>
      </c>
      <c r="AV154" s="14" t="s">
        <v>66</v>
      </c>
      <c r="AW154" s="14" t="s">
        <v>56</v>
      </c>
      <c r="AX154" s="14" t="s">
        <v>56</v>
      </c>
      <c r="AY154" s="62" t="s">
        <v>161</v>
      </c>
      <c r="AZ154" s="19" t="s">
        <v>78</v>
      </c>
      <c r="BA154" s="19" t="s">
        <v>78</v>
      </c>
    </row>
    <row r="155" spans="1:53" ht="162.6" customHeight="1" x14ac:dyDescent="0.25">
      <c r="A155" s="15" t="s">
        <v>1302</v>
      </c>
      <c r="B155" s="14" t="s">
        <v>1303</v>
      </c>
      <c r="C155" s="14" t="s">
        <v>1296</v>
      </c>
      <c r="D155" s="14" t="s">
        <v>56</v>
      </c>
      <c r="E155" s="20">
        <v>1.1000000000000001</v>
      </c>
      <c r="F155" s="61">
        <v>0</v>
      </c>
      <c r="G155" s="20">
        <v>1.1000000000000001</v>
      </c>
      <c r="H155" s="20">
        <v>1.1000000000000001</v>
      </c>
      <c r="I155" s="14" t="s">
        <v>382</v>
      </c>
      <c r="J155" s="41">
        <f t="shared" si="9"/>
        <v>1.1000000000000001</v>
      </c>
      <c r="K155" s="41">
        <f t="shared" si="10"/>
        <v>1.1000000000000001</v>
      </c>
      <c r="L155" s="19">
        <v>0.17</v>
      </c>
      <c r="M155" s="14">
        <v>30</v>
      </c>
      <c r="N155" s="39">
        <f t="shared" si="15"/>
        <v>27.39</v>
      </c>
      <c r="O155" s="26" t="s">
        <v>1304</v>
      </c>
      <c r="P155" s="15" t="s">
        <v>60</v>
      </c>
      <c r="Q155" s="14" t="s">
        <v>157</v>
      </c>
      <c r="R155" s="14" t="s">
        <v>56</v>
      </c>
      <c r="S155" s="14" t="s">
        <v>56</v>
      </c>
      <c r="T155" s="15" t="s">
        <v>1305</v>
      </c>
      <c r="U155" s="19" t="s">
        <v>1297</v>
      </c>
      <c r="V155" s="14" t="s">
        <v>56</v>
      </c>
      <c r="W155" s="14" t="s">
        <v>1119</v>
      </c>
      <c r="X155" s="14" t="s">
        <v>56</v>
      </c>
      <c r="Y155" s="14" t="s">
        <v>56</v>
      </c>
      <c r="Z155" s="14" t="s">
        <v>56</v>
      </c>
      <c r="AA155" s="14" t="s">
        <v>56</v>
      </c>
      <c r="AB155" s="19" t="s">
        <v>56</v>
      </c>
      <c r="AC155" s="14" t="s">
        <v>56</v>
      </c>
      <c r="AD155" s="14" t="s">
        <v>56</v>
      </c>
      <c r="AE155" s="14" t="s">
        <v>1306</v>
      </c>
      <c r="AF155" s="14" t="s">
        <v>66</v>
      </c>
      <c r="AG155" s="15" t="s">
        <v>56</v>
      </c>
      <c r="AH155" s="14" t="s">
        <v>56</v>
      </c>
      <c r="AI155" s="14" t="s">
        <v>367</v>
      </c>
      <c r="AJ155" s="14" t="s">
        <v>1307</v>
      </c>
      <c r="AK155" s="14" t="s">
        <v>66</v>
      </c>
      <c r="AL155" s="14" t="s">
        <v>56</v>
      </c>
      <c r="AM155" s="14" t="s">
        <v>56</v>
      </c>
      <c r="AN155" s="14" t="s">
        <v>56</v>
      </c>
      <c r="AO155" s="14" t="s">
        <v>1308</v>
      </c>
      <c r="AP155" s="14" t="s">
        <v>1309</v>
      </c>
      <c r="AQ155" s="14" t="s">
        <v>72</v>
      </c>
      <c r="AR155" s="14" t="s">
        <v>89</v>
      </c>
      <c r="AS155" s="14" t="s">
        <v>74</v>
      </c>
      <c r="AT155" s="14" t="s">
        <v>75</v>
      </c>
      <c r="AU155" s="14" t="s">
        <v>101</v>
      </c>
      <c r="AV155" s="14" t="s">
        <v>66</v>
      </c>
      <c r="AW155" s="14" t="s">
        <v>56</v>
      </c>
      <c r="AX155" s="14" t="s">
        <v>56</v>
      </c>
      <c r="AY155" s="14" t="s">
        <v>305</v>
      </c>
      <c r="AZ155" s="19" t="s">
        <v>121</v>
      </c>
      <c r="BA155" s="19" t="s">
        <v>92</v>
      </c>
    </row>
    <row r="156" spans="1:53" ht="162.6" customHeight="1" x14ac:dyDescent="0.25">
      <c r="A156" s="15" t="s">
        <v>1310</v>
      </c>
      <c r="B156" s="14" t="s">
        <v>1311</v>
      </c>
      <c r="C156" s="14" t="s">
        <v>1296</v>
      </c>
      <c r="D156" s="14" t="s">
        <v>56</v>
      </c>
      <c r="E156" s="20">
        <v>2.78</v>
      </c>
      <c r="F156" s="61">
        <v>0</v>
      </c>
      <c r="G156" s="20">
        <v>2.78</v>
      </c>
      <c r="H156" s="20">
        <v>2.78</v>
      </c>
      <c r="I156" s="14" t="s">
        <v>58</v>
      </c>
      <c r="J156" s="41">
        <f t="shared" si="9"/>
        <v>2.78</v>
      </c>
      <c r="K156" s="41">
        <f t="shared" si="10"/>
        <v>2.78</v>
      </c>
      <c r="L156" s="19">
        <v>0.37</v>
      </c>
      <c r="M156" s="14">
        <v>30</v>
      </c>
      <c r="N156" s="39">
        <f t="shared" si="15"/>
        <v>52.541999999999994</v>
      </c>
      <c r="O156" s="40">
        <f t="shared" ref="O156:O166" si="16">(N156)</f>
        <v>52.541999999999994</v>
      </c>
      <c r="P156" s="14" t="s">
        <v>1312</v>
      </c>
      <c r="Q156" s="14" t="s">
        <v>157</v>
      </c>
      <c r="R156" s="14" t="s">
        <v>56</v>
      </c>
      <c r="S156" s="14" t="s">
        <v>66</v>
      </c>
      <c r="T156" s="15" t="s">
        <v>1313</v>
      </c>
      <c r="U156" s="23" t="s">
        <v>437</v>
      </c>
      <c r="V156" s="14" t="s">
        <v>56</v>
      </c>
      <c r="W156" s="14" t="s">
        <v>1314</v>
      </c>
      <c r="X156" s="14" t="s">
        <v>56</v>
      </c>
      <c r="Y156" s="14" t="s">
        <v>56</v>
      </c>
      <c r="Z156" s="14" t="s">
        <v>56</v>
      </c>
      <c r="AA156" s="14" t="s">
        <v>56</v>
      </c>
      <c r="AB156" s="14" t="s">
        <v>56</v>
      </c>
      <c r="AC156" s="14" t="s">
        <v>56</v>
      </c>
      <c r="AD156" s="14" t="s">
        <v>56</v>
      </c>
      <c r="AE156" s="14" t="s">
        <v>1315</v>
      </c>
      <c r="AF156" s="14" t="s">
        <v>56</v>
      </c>
      <c r="AG156" s="15" t="s">
        <v>56</v>
      </c>
      <c r="AH156" s="14" t="s">
        <v>56</v>
      </c>
      <c r="AI156" s="14" t="s">
        <v>367</v>
      </c>
      <c r="AJ156" s="14" t="s">
        <v>778</v>
      </c>
      <c r="AK156" s="14"/>
      <c r="AL156" s="14" t="s">
        <v>56</v>
      </c>
      <c r="AM156" s="14" t="s">
        <v>66</v>
      </c>
      <c r="AN156" s="14" t="s">
        <v>56</v>
      </c>
      <c r="AO156" s="14" t="s">
        <v>1316</v>
      </c>
      <c r="AP156" s="14" t="s">
        <v>1317</v>
      </c>
      <c r="AQ156" s="14" t="s">
        <v>1318</v>
      </c>
      <c r="AR156" s="14" t="s">
        <v>100</v>
      </c>
      <c r="AS156" s="14" t="s">
        <v>101</v>
      </c>
      <c r="AT156" s="14" t="s">
        <v>89</v>
      </c>
      <c r="AU156" s="14" t="s">
        <v>74</v>
      </c>
      <c r="AV156" s="14" t="s">
        <v>66</v>
      </c>
      <c r="AW156" s="14" t="s">
        <v>56</v>
      </c>
      <c r="AX156" s="14" t="s">
        <v>56</v>
      </c>
      <c r="AY156" s="62" t="s">
        <v>1107</v>
      </c>
      <c r="AZ156" s="19" t="s">
        <v>92</v>
      </c>
      <c r="BA156" s="19" t="s">
        <v>121</v>
      </c>
    </row>
    <row r="157" spans="1:53" ht="162.6" customHeight="1" x14ac:dyDescent="0.25">
      <c r="A157" s="14" t="s">
        <v>1319</v>
      </c>
      <c r="B157" s="14" t="s">
        <v>1320</v>
      </c>
      <c r="C157" s="14" t="s">
        <v>1296</v>
      </c>
      <c r="D157" s="14" t="s">
        <v>56</v>
      </c>
      <c r="E157" s="14">
        <v>0.54</v>
      </c>
      <c r="F157" s="61">
        <v>0</v>
      </c>
      <c r="G157" s="14">
        <v>0.54</v>
      </c>
      <c r="H157" s="14">
        <v>0.54</v>
      </c>
      <c r="I157" s="14" t="s">
        <v>58</v>
      </c>
      <c r="J157" s="41">
        <f t="shared" si="9"/>
        <v>0.54</v>
      </c>
      <c r="K157" s="41">
        <f t="shared" si="10"/>
        <v>0.54</v>
      </c>
      <c r="L157" s="19">
        <v>0.17</v>
      </c>
      <c r="M157" s="14">
        <v>30</v>
      </c>
      <c r="N157" s="39">
        <f t="shared" si="15"/>
        <v>13.446</v>
      </c>
      <c r="O157" s="40">
        <f t="shared" si="16"/>
        <v>13.446</v>
      </c>
      <c r="P157" s="15" t="s">
        <v>60</v>
      </c>
      <c r="Q157" s="15" t="s">
        <v>1321</v>
      </c>
      <c r="R157" s="15" t="s">
        <v>56</v>
      </c>
      <c r="S157" s="15" t="s">
        <v>56</v>
      </c>
      <c r="T157" s="14" t="s">
        <v>1322</v>
      </c>
      <c r="U157" s="14" t="s">
        <v>1323</v>
      </c>
      <c r="V157" s="14" t="s">
        <v>56</v>
      </c>
      <c r="W157" s="14" t="s">
        <v>83</v>
      </c>
      <c r="X157" s="14" t="s">
        <v>56</v>
      </c>
      <c r="Y157" s="14" t="s">
        <v>56</v>
      </c>
      <c r="Z157" s="14" t="s">
        <v>56</v>
      </c>
      <c r="AA157" s="14" t="s">
        <v>56</v>
      </c>
      <c r="AB157" s="14" t="s">
        <v>56</v>
      </c>
      <c r="AC157" s="14" t="s">
        <v>56</v>
      </c>
      <c r="AD157" s="14" t="s">
        <v>56</v>
      </c>
      <c r="AE157" s="14" t="s">
        <v>1324</v>
      </c>
      <c r="AF157" s="14" t="s">
        <v>66</v>
      </c>
      <c r="AG157" s="15" t="s">
        <v>1325</v>
      </c>
      <c r="AH157" s="14" t="s">
        <v>56</v>
      </c>
      <c r="AI157" s="14" t="s">
        <v>68</v>
      </c>
      <c r="AJ157" s="14" t="s">
        <v>1326</v>
      </c>
      <c r="AK157" s="14" t="s">
        <v>56</v>
      </c>
      <c r="AL157" s="14" t="s">
        <v>56</v>
      </c>
      <c r="AM157" s="14" t="s">
        <v>56</v>
      </c>
      <c r="AN157" s="14" t="s">
        <v>56</v>
      </c>
      <c r="AO157" s="14" t="s">
        <v>1327</v>
      </c>
      <c r="AP157" s="14" t="s">
        <v>961</v>
      </c>
      <c r="AQ157" s="14" t="s">
        <v>72</v>
      </c>
      <c r="AR157" s="14" t="s">
        <v>73</v>
      </c>
      <c r="AS157" s="14" t="s">
        <v>140</v>
      </c>
      <c r="AT157" s="14" t="s">
        <v>75</v>
      </c>
      <c r="AU157" s="14" t="s">
        <v>101</v>
      </c>
      <c r="AV157" s="14" t="s">
        <v>66</v>
      </c>
      <c r="AW157" s="14" t="s">
        <v>56</v>
      </c>
      <c r="AX157" s="14" t="s">
        <v>56</v>
      </c>
      <c r="AY157" s="62" t="s">
        <v>1328</v>
      </c>
      <c r="AZ157" s="19" t="s">
        <v>78</v>
      </c>
      <c r="BA157" s="19" t="s">
        <v>92</v>
      </c>
    </row>
    <row r="158" spans="1:53" ht="162.6" customHeight="1" x14ac:dyDescent="0.25">
      <c r="A158" s="14" t="s">
        <v>1329</v>
      </c>
      <c r="B158" s="14" t="s">
        <v>1330</v>
      </c>
      <c r="C158" s="14" t="s">
        <v>1296</v>
      </c>
      <c r="D158" s="14" t="s">
        <v>56</v>
      </c>
      <c r="E158" s="14">
        <v>3.67</v>
      </c>
      <c r="F158" s="61">
        <v>0</v>
      </c>
      <c r="G158" s="14">
        <v>3.67</v>
      </c>
      <c r="H158" s="14">
        <v>3.67</v>
      </c>
      <c r="I158" s="14" t="s">
        <v>58</v>
      </c>
      <c r="J158" s="41">
        <f t="shared" si="9"/>
        <v>3.67</v>
      </c>
      <c r="K158" s="41">
        <f t="shared" si="10"/>
        <v>3.67</v>
      </c>
      <c r="L158" s="19">
        <v>0.37</v>
      </c>
      <c r="M158" s="14">
        <v>30</v>
      </c>
      <c r="N158" s="39">
        <f t="shared" si="15"/>
        <v>69.363</v>
      </c>
      <c r="O158" s="40">
        <f t="shared" si="16"/>
        <v>69.363</v>
      </c>
      <c r="P158" s="15" t="s">
        <v>60</v>
      </c>
      <c r="Q158" s="15" t="s">
        <v>1331</v>
      </c>
      <c r="R158" s="15" t="s">
        <v>56</v>
      </c>
      <c r="S158" s="15" t="s">
        <v>56</v>
      </c>
      <c r="T158" s="15" t="s">
        <v>105</v>
      </c>
      <c r="U158" s="19" t="s">
        <v>1297</v>
      </c>
      <c r="V158" s="14" t="s">
        <v>56</v>
      </c>
      <c r="W158" s="14" t="s">
        <v>1256</v>
      </c>
      <c r="X158" s="14" t="s">
        <v>56</v>
      </c>
      <c r="Y158" s="14" t="s">
        <v>56</v>
      </c>
      <c r="Z158" s="14" t="s">
        <v>56</v>
      </c>
      <c r="AA158" s="14" t="s">
        <v>56</v>
      </c>
      <c r="AB158" s="14" t="s">
        <v>56</v>
      </c>
      <c r="AC158" s="14" t="s">
        <v>56</v>
      </c>
      <c r="AD158" s="14" t="s">
        <v>56</v>
      </c>
      <c r="AE158" s="14" t="s">
        <v>1332</v>
      </c>
      <c r="AF158" s="14" t="s">
        <v>66</v>
      </c>
      <c r="AG158" s="15" t="s">
        <v>56</v>
      </c>
      <c r="AH158" s="14" t="s">
        <v>56</v>
      </c>
      <c r="AI158" s="14" t="s">
        <v>367</v>
      </c>
      <c r="AJ158" s="14" t="s">
        <v>1333</v>
      </c>
      <c r="AK158" s="14" t="s">
        <v>66</v>
      </c>
      <c r="AL158" s="14" t="s">
        <v>56</v>
      </c>
      <c r="AM158" s="14" t="s">
        <v>76</v>
      </c>
      <c r="AN158" s="14" t="s">
        <v>56</v>
      </c>
      <c r="AO158" s="14" t="s">
        <v>1334</v>
      </c>
      <c r="AP158" s="14" t="s">
        <v>961</v>
      </c>
      <c r="AQ158" s="14" t="s">
        <v>72</v>
      </c>
      <c r="AR158" s="14" t="s">
        <v>73</v>
      </c>
      <c r="AS158" s="14" t="s">
        <v>140</v>
      </c>
      <c r="AT158" s="14" t="s">
        <v>75</v>
      </c>
      <c r="AU158" s="14" t="s">
        <v>101</v>
      </c>
      <c r="AV158" s="14" t="s">
        <v>66</v>
      </c>
      <c r="AW158" s="14" t="s">
        <v>56</v>
      </c>
      <c r="AX158" s="14" t="s">
        <v>56</v>
      </c>
      <c r="AY158" s="62" t="s">
        <v>131</v>
      </c>
      <c r="AZ158" s="19" t="s">
        <v>78</v>
      </c>
      <c r="BA158" s="19" t="s">
        <v>92</v>
      </c>
    </row>
    <row r="159" spans="1:53" ht="162.6" customHeight="1" x14ac:dyDescent="0.25">
      <c r="A159" s="21" t="s">
        <v>1335</v>
      </c>
      <c r="B159" s="19" t="s">
        <v>1336</v>
      </c>
      <c r="C159" s="60" t="s">
        <v>1337</v>
      </c>
      <c r="D159" s="14" t="s">
        <v>56</v>
      </c>
      <c r="E159" s="20" t="s">
        <v>1338</v>
      </c>
      <c r="F159" s="63">
        <v>0</v>
      </c>
      <c r="G159" s="41">
        <v>0.19</v>
      </c>
      <c r="H159" s="41">
        <v>0.19</v>
      </c>
      <c r="I159" s="14" t="s">
        <v>58</v>
      </c>
      <c r="J159" s="20" t="s">
        <v>59</v>
      </c>
      <c r="K159" s="41">
        <f t="shared" si="10"/>
        <v>0.19</v>
      </c>
      <c r="L159" s="19">
        <v>0.1</v>
      </c>
      <c r="M159" s="14">
        <v>30</v>
      </c>
      <c r="N159" s="39">
        <f t="shared" si="15"/>
        <v>5.1300000000000008</v>
      </c>
      <c r="O159" s="40">
        <f t="shared" si="16"/>
        <v>5.1300000000000008</v>
      </c>
      <c r="P159" s="14" t="s">
        <v>61</v>
      </c>
      <c r="Q159" s="14" t="s">
        <v>61</v>
      </c>
      <c r="R159" s="14" t="s">
        <v>56</v>
      </c>
      <c r="S159" s="19" t="s">
        <v>76</v>
      </c>
      <c r="T159" s="15" t="s">
        <v>105</v>
      </c>
      <c r="U159" s="23" t="s">
        <v>437</v>
      </c>
      <c r="V159" s="19" t="s">
        <v>56</v>
      </c>
      <c r="W159" s="14" t="s">
        <v>65</v>
      </c>
      <c r="X159" s="14" t="s">
        <v>56</v>
      </c>
      <c r="Y159" s="14" t="s">
        <v>56</v>
      </c>
      <c r="Z159" s="14" t="s">
        <v>56</v>
      </c>
      <c r="AA159" s="14" t="s">
        <v>56</v>
      </c>
      <c r="AB159" s="14" t="s">
        <v>56</v>
      </c>
      <c r="AC159" s="14" t="s">
        <v>56</v>
      </c>
      <c r="AD159" s="14" t="s">
        <v>56</v>
      </c>
      <c r="AE159" s="14" t="s">
        <v>56</v>
      </c>
      <c r="AF159" s="14" t="s">
        <v>66</v>
      </c>
      <c r="AG159" s="15" t="s">
        <v>56</v>
      </c>
      <c r="AH159" s="14" t="s">
        <v>56</v>
      </c>
      <c r="AI159" s="14" t="s">
        <v>68</v>
      </c>
      <c r="AJ159" s="14" t="s">
        <v>1339</v>
      </c>
      <c r="AK159" s="14" t="s">
        <v>56</v>
      </c>
      <c r="AL159" s="14" t="s">
        <v>56</v>
      </c>
      <c r="AM159" s="14" t="s">
        <v>56</v>
      </c>
      <c r="AN159" s="14" t="s">
        <v>56</v>
      </c>
      <c r="AO159" s="14" t="s">
        <v>1340</v>
      </c>
      <c r="AP159" s="14" t="s">
        <v>961</v>
      </c>
      <c r="AQ159" s="14" t="s">
        <v>72</v>
      </c>
      <c r="AR159" s="14" t="s">
        <v>100</v>
      </c>
      <c r="AS159" s="14" t="s">
        <v>101</v>
      </c>
      <c r="AT159" s="14" t="s">
        <v>100</v>
      </c>
      <c r="AU159" s="14" t="s">
        <v>101</v>
      </c>
      <c r="AV159" s="14" t="s">
        <v>66</v>
      </c>
      <c r="AW159" s="14" t="s">
        <v>56</v>
      </c>
      <c r="AX159" s="14" t="s">
        <v>56</v>
      </c>
      <c r="AY159" s="14" t="s">
        <v>110</v>
      </c>
      <c r="AZ159" s="19" t="s">
        <v>92</v>
      </c>
      <c r="BA159" s="19" t="s">
        <v>92</v>
      </c>
    </row>
    <row r="160" spans="1:53" ht="162.6" customHeight="1" x14ac:dyDescent="0.25">
      <c r="A160" s="21" t="s">
        <v>1341</v>
      </c>
      <c r="B160" s="19" t="s">
        <v>1342</v>
      </c>
      <c r="C160" s="60" t="s">
        <v>1337</v>
      </c>
      <c r="D160" s="14" t="s">
        <v>56</v>
      </c>
      <c r="E160" s="20" t="s">
        <v>1343</v>
      </c>
      <c r="F160" s="63">
        <v>0</v>
      </c>
      <c r="G160" s="41">
        <v>1.02</v>
      </c>
      <c r="H160" s="41">
        <v>1.02</v>
      </c>
      <c r="I160" s="14" t="s">
        <v>58</v>
      </c>
      <c r="J160" s="20" t="s">
        <v>59</v>
      </c>
      <c r="K160" s="41">
        <f t="shared" si="10"/>
        <v>1.02</v>
      </c>
      <c r="L160" s="19">
        <v>0.37</v>
      </c>
      <c r="M160" s="14">
        <v>30</v>
      </c>
      <c r="N160" s="39">
        <f t="shared" si="15"/>
        <v>19.278000000000002</v>
      </c>
      <c r="O160" s="40">
        <f t="shared" si="16"/>
        <v>19.278000000000002</v>
      </c>
      <c r="P160" s="19" t="s">
        <v>1344</v>
      </c>
      <c r="Q160" s="14" t="s">
        <v>61</v>
      </c>
      <c r="R160" s="14" t="s">
        <v>56</v>
      </c>
      <c r="S160" s="19" t="s">
        <v>56</v>
      </c>
      <c r="T160" s="15" t="s">
        <v>1345</v>
      </c>
      <c r="U160" s="23" t="s">
        <v>437</v>
      </c>
      <c r="V160" s="19" t="s">
        <v>56</v>
      </c>
      <c r="W160" s="14" t="s">
        <v>65</v>
      </c>
      <c r="X160" s="14" t="s">
        <v>56</v>
      </c>
      <c r="Y160" s="14" t="s">
        <v>56</v>
      </c>
      <c r="Z160" s="14" t="s">
        <v>56</v>
      </c>
      <c r="AA160" s="14" t="s">
        <v>56</v>
      </c>
      <c r="AB160" s="14" t="s">
        <v>56</v>
      </c>
      <c r="AC160" s="14" t="s">
        <v>56</v>
      </c>
      <c r="AD160" s="14" t="s">
        <v>56</v>
      </c>
      <c r="AE160" s="14" t="s">
        <v>1346</v>
      </c>
      <c r="AF160" s="14" t="s">
        <v>66</v>
      </c>
      <c r="AG160" s="15" t="s">
        <v>56</v>
      </c>
      <c r="AH160" s="14" t="s">
        <v>56</v>
      </c>
      <c r="AI160" s="14" t="s">
        <v>68</v>
      </c>
      <c r="AJ160" s="14" t="s">
        <v>1347</v>
      </c>
      <c r="AK160" s="14" t="s">
        <v>56</v>
      </c>
      <c r="AL160" s="14" t="s">
        <v>56</v>
      </c>
      <c r="AM160" s="14" t="s">
        <v>56</v>
      </c>
      <c r="AN160" s="14" t="s">
        <v>56</v>
      </c>
      <c r="AO160" s="15" t="s">
        <v>1348</v>
      </c>
      <c r="AP160" s="14" t="s">
        <v>152</v>
      </c>
      <c r="AQ160" s="14" t="s">
        <v>72</v>
      </c>
      <c r="AR160" s="14" t="s">
        <v>89</v>
      </c>
      <c r="AS160" s="14" t="s">
        <v>74</v>
      </c>
      <c r="AT160" s="14" t="s">
        <v>100</v>
      </c>
      <c r="AU160" s="14" t="s">
        <v>101</v>
      </c>
      <c r="AV160" s="14" t="s">
        <v>56</v>
      </c>
      <c r="AW160" s="14" t="s">
        <v>66</v>
      </c>
      <c r="AX160" s="14" t="s">
        <v>56</v>
      </c>
      <c r="AY160" s="14" t="s">
        <v>305</v>
      </c>
      <c r="AZ160" s="19" t="s">
        <v>121</v>
      </c>
      <c r="BA160" s="19" t="s">
        <v>92</v>
      </c>
    </row>
    <row r="161" spans="1:53" ht="162.6" customHeight="1" x14ac:dyDescent="0.25">
      <c r="A161" s="15" t="s">
        <v>1349</v>
      </c>
      <c r="B161" s="14" t="s">
        <v>1350</v>
      </c>
      <c r="C161" s="14" t="s">
        <v>1337</v>
      </c>
      <c r="D161" s="14" t="s">
        <v>56</v>
      </c>
      <c r="E161" s="20">
        <v>0.56999999999999995</v>
      </c>
      <c r="F161" s="61">
        <v>0</v>
      </c>
      <c r="G161" s="20">
        <v>0.56999999999999995</v>
      </c>
      <c r="H161" s="20">
        <v>0.56999999999999995</v>
      </c>
      <c r="I161" s="14" t="s">
        <v>382</v>
      </c>
      <c r="J161" s="41">
        <f t="shared" ref="J161:J222" si="17">H161</f>
        <v>0.56999999999999995</v>
      </c>
      <c r="K161" s="41">
        <f t="shared" ref="K161:K222" si="18">H161</f>
        <v>0.56999999999999995</v>
      </c>
      <c r="L161" s="19">
        <v>0.17</v>
      </c>
      <c r="M161" s="14">
        <v>30</v>
      </c>
      <c r="N161" s="39">
        <f t="shared" si="15"/>
        <v>14.192999999999998</v>
      </c>
      <c r="O161" s="40">
        <f t="shared" si="16"/>
        <v>14.192999999999998</v>
      </c>
      <c r="P161" s="14" t="s">
        <v>1351</v>
      </c>
      <c r="Q161" s="14" t="s">
        <v>157</v>
      </c>
      <c r="R161" s="14" t="s">
        <v>56</v>
      </c>
      <c r="S161" s="14" t="s">
        <v>56</v>
      </c>
      <c r="T161" s="15" t="s">
        <v>1352</v>
      </c>
      <c r="U161" s="23" t="s">
        <v>1247</v>
      </c>
      <c r="V161" s="14" t="s">
        <v>56</v>
      </c>
      <c r="W161" s="14" t="s">
        <v>65</v>
      </c>
      <c r="X161" s="14" t="s">
        <v>56</v>
      </c>
      <c r="Y161" s="14" t="s">
        <v>56</v>
      </c>
      <c r="Z161" s="14" t="s">
        <v>56</v>
      </c>
      <c r="AA161" s="14" t="s">
        <v>56</v>
      </c>
      <c r="AB161" s="14" t="s">
        <v>56</v>
      </c>
      <c r="AC161" s="14" t="s">
        <v>56</v>
      </c>
      <c r="AD161" s="14" t="s">
        <v>56</v>
      </c>
      <c r="AE161" s="14" t="s">
        <v>56</v>
      </c>
      <c r="AF161" s="14" t="s">
        <v>66</v>
      </c>
      <c r="AG161" s="15" t="s">
        <v>56</v>
      </c>
      <c r="AH161" s="14" t="s">
        <v>56</v>
      </c>
      <c r="AI161" s="14" t="s">
        <v>68</v>
      </c>
      <c r="AJ161" s="14" t="s">
        <v>1353</v>
      </c>
      <c r="AK161" s="14" t="s">
        <v>56</v>
      </c>
      <c r="AL161" s="14" t="s">
        <v>56</v>
      </c>
      <c r="AM161" s="14" t="s">
        <v>56</v>
      </c>
      <c r="AN161" s="14" t="s">
        <v>56</v>
      </c>
      <c r="AO161" s="14" t="s">
        <v>1354</v>
      </c>
      <c r="AP161" s="14" t="s">
        <v>1048</v>
      </c>
      <c r="AQ161" s="14" t="s">
        <v>72</v>
      </c>
      <c r="AR161" s="14" t="s">
        <v>100</v>
      </c>
      <c r="AS161" s="14" t="s">
        <v>101</v>
      </c>
      <c r="AT161" s="14" t="s">
        <v>100</v>
      </c>
      <c r="AU161" s="14" t="s">
        <v>101</v>
      </c>
      <c r="AV161" s="14" t="s">
        <v>66</v>
      </c>
      <c r="AW161" s="14" t="s">
        <v>56</v>
      </c>
      <c r="AX161" s="14" t="s">
        <v>56</v>
      </c>
      <c r="AY161" s="14" t="s">
        <v>110</v>
      </c>
      <c r="AZ161" s="19" t="s">
        <v>92</v>
      </c>
      <c r="BA161" s="19" t="s">
        <v>92</v>
      </c>
    </row>
    <row r="162" spans="1:53" ht="162.6" customHeight="1" x14ac:dyDescent="0.25">
      <c r="A162" s="15" t="s">
        <v>1355</v>
      </c>
      <c r="B162" s="14" t="s">
        <v>1356</v>
      </c>
      <c r="C162" s="14" t="s">
        <v>1337</v>
      </c>
      <c r="D162" s="14" t="s">
        <v>56</v>
      </c>
      <c r="E162" s="20">
        <v>11.7</v>
      </c>
      <c r="F162" s="61">
        <v>53.8125</v>
      </c>
      <c r="G162" s="41">
        <v>11.7</v>
      </c>
      <c r="H162" s="41">
        <v>5.41</v>
      </c>
      <c r="I162" s="14" t="s">
        <v>58</v>
      </c>
      <c r="J162" s="41">
        <f t="shared" si="17"/>
        <v>5.41</v>
      </c>
      <c r="K162" s="41">
        <f t="shared" si="18"/>
        <v>5.41</v>
      </c>
      <c r="L162" s="19">
        <v>0.37</v>
      </c>
      <c r="M162" s="14">
        <v>30</v>
      </c>
      <c r="N162" s="39">
        <f t="shared" si="15"/>
        <v>102.24900000000001</v>
      </c>
      <c r="O162" s="40">
        <f t="shared" si="16"/>
        <v>102.24900000000001</v>
      </c>
      <c r="P162" s="14" t="s">
        <v>1357</v>
      </c>
      <c r="Q162" s="14" t="s">
        <v>157</v>
      </c>
      <c r="R162" s="14" t="s">
        <v>56</v>
      </c>
      <c r="S162" s="14" t="s">
        <v>56</v>
      </c>
      <c r="T162" s="15" t="s">
        <v>1358</v>
      </c>
      <c r="U162" s="19" t="s">
        <v>1359</v>
      </c>
      <c r="V162" s="14" t="s">
        <v>66</v>
      </c>
      <c r="W162" s="14" t="s">
        <v>1256</v>
      </c>
      <c r="X162" s="14" t="s">
        <v>56</v>
      </c>
      <c r="Y162" s="14" t="s">
        <v>56</v>
      </c>
      <c r="Z162" s="14" t="s">
        <v>56</v>
      </c>
      <c r="AA162" s="14" t="s">
        <v>56</v>
      </c>
      <c r="AB162" s="14" t="s">
        <v>56</v>
      </c>
      <c r="AC162" s="14" t="s">
        <v>56</v>
      </c>
      <c r="AD162" s="14" t="s">
        <v>56</v>
      </c>
      <c r="AE162" s="14" t="s">
        <v>1360</v>
      </c>
      <c r="AF162" s="14" t="s">
        <v>66</v>
      </c>
      <c r="AG162" s="15" t="s">
        <v>56</v>
      </c>
      <c r="AH162" s="14" t="s">
        <v>56</v>
      </c>
      <c r="AI162" s="14" t="s">
        <v>367</v>
      </c>
      <c r="AJ162" s="14" t="s">
        <v>1361</v>
      </c>
      <c r="AK162" s="14" t="s">
        <v>66</v>
      </c>
      <c r="AL162" s="14" t="s">
        <v>56</v>
      </c>
      <c r="AM162" s="14" t="s">
        <v>66</v>
      </c>
      <c r="AN162" s="14" t="s">
        <v>56</v>
      </c>
      <c r="AO162" s="14" t="s">
        <v>1362</v>
      </c>
      <c r="AP162" s="14" t="s">
        <v>1048</v>
      </c>
      <c r="AQ162" s="14" t="s">
        <v>72</v>
      </c>
      <c r="AR162" s="14" t="s">
        <v>73</v>
      </c>
      <c r="AS162" s="14" t="s">
        <v>140</v>
      </c>
      <c r="AT162" s="14" t="s">
        <v>75</v>
      </c>
      <c r="AU162" s="14" t="s">
        <v>140</v>
      </c>
      <c r="AV162" s="14" t="s">
        <v>56</v>
      </c>
      <c r="AW162" s="14" t="s">
        <v>56</v>
      </c>
      <c r="AX162" s="14" t="s">
        <v>56</v>
      </c>
      <c r="AY162" s="62" t="s">
        <v>161</v>
      </c>
      <c r="AZ162" s="19" t="s">
        <v>78</v>
      </c>
      <c r="BA162" s="19" t="s">
        <v>78</v>
      </c>
    </row>
    <row r="163" spans="1:53" ht="162.6" customHeight="1" x14ac:dyDescent="0.25">
      <c r="A163" s="15" t="s">
        <v>1363</v>
      </c>
      <c r="B163" s="14" t="s">
        <v>1364</v>
      </c>
      <c r="C163" s="14" t="s">
        <v>1337</v>
      </c>
      <c r="D163" s="14" t="s">
        <v>1365</v>
      </c>
      <c r="E163" s="20">
        <v>0.7</v>
      </c>
      <c r="F163" s="61">
        <v>0</v>
      </c>
      <c r="G163" s="20">
        <v>0.7</v>
      </c>
      <c r="H163" s="20">
        <v>0.7</v>
      </c>
      <c r="I163" s="14" t="s">
        <v>382</v>
      </c>
      <c r="J163" s="41">
        <f t="shared" si="17"/>
        <v>0.7</v>
      </c>
      <c r="K163" s="41">
        <f t="shared" si="18"/>
        <v>0.7</v>
      </c>
      <c r="L163" s="19">
        <v>0.17</v>
      </c>
      <c r="M163" s="14">
        <v>30</v>
      </c>
      <c r="N163" s="39">
        <f t="shared" si="15"/>
        <v>17.43</v>
      </c>
      <c r="O163" s="40">
        <f t="shared" si="16"/>
        <v>17.43</v>
      </c>
      <c r="P163" s="14" t="s">
        <v>60</v>
      </c>
      <c r="Q163" s="14" t="s">
        <v>157</v>
      </c>
      <c r="R163" s="14" t="s">
        <v>56</v>
      </c>
      <c r="S163" s="14" t="s">
        <v>56</v>
      </c>
      <c r="T163" s="15" t="s">
        <v>105</v>
      </c>
      <c r="U163" s="19" t="s">
        <v>1359</v>
      </c>
      <c r="V163" s="14" t="s">
        <v>56</v>
      </c>
      <c r="W163" s="14" t="s">
        <v>65</v>
      </c>
      <c r="X163" s="14" t="s">
        <v>56</v>
      </c>
      <c r="Y163" s="14" t="s">
        <v>56</v>
      </c>
      <c r="Z163" s="14" t="s">
        <v>56</v>
      </c>
      <c r="AA163" s="14" t="s">
        <v>56</v>
      </c>
      <c r="AB163" s="14" t="s">
        <v>56</v>
      </c>
      <c r="AC163" s="14" t="s">
        <v>56</v>
      </c>
      <c r="AD163" s="14" t="s">
        <v>56</v>
      </c>
      <c r="AE163" s="14" t="s">
        <v>1366</v>
      </c>
      <c r="AF163" s="14" t="s">
        <v>66</v>
      </c>
      <c r="AG163" s="15" t="s">
        <v>56</v>
      </c>
      <c r="AH163" s="14" t="s">
        <v>56</v>
      </c>
      <c r="AI163" s="14" t="s">
        <v>68</v>
      </c>
      <c r="AJ163" s="14" t="s">
        <v>1367</v>
      </c>
      <c r="AK163" s="14" t="s">
        <v>56</v>
      </c>
      <c r="AL163" s="14" t="s">
        <v>56</v>
      </c>
      <c r="AM163" s="14" t="s">
        <v>56</v>
      </c>
      <c r="AN163" s="14" t="s">
        <v>56</v>
      </c>
      <c r="AO163" s="14" t="s">
        <v>1368</v>
      </c>
      <c r="AP163" s="14" t="s">
        <v>1048</v>
      </c>
      <c r="AQ163" s="14" t="s">
        <v>72</v>
      </c>
      <c r="AR163" s="14" t="s">
        <v>73</v>
      </c>
      <c r="AS163" s="14" t="s">
        <v>140</v>
      </c>
      <c r="AT163" s="14" t="s">
        <v>75</v>
      </c>
      <c r="AU163" s="14" t="s">
        <v>140</v>
      </c>
      <c r="AV163" s="14" t="s">
        <v>66</v>
      </c>
      <c r="AW163" s="14" t="s">
        <v>56</v>
      </c>
      <c r="AX163" s="14" t="s">
        <v>56</v>
      </c>
      <c r="AY163" s="62" t="s">
        <v>161</v>
      </c>
      <c r="AZ163" s="19" t="s">
        <v>78</v>
      </c>
      <c r="BA163" s="19" t="s">
        <v>78</v>
      </c>
    </row>
    <row r="164" spans="1:53" ht="162.6" customHeight="1" x14ac:dyDescent="0.25">
      <c r="A164" s="15" t="s">
        <v>1369</v>
      </c>
      <c r="B164" s="14" t="s">
        <v>1370</v>
      </c>
      <c r="C164" s="14" t="s">
        <v>1337</v>
      </c>
      <c r="D164" s="14" t="s">
        <v>1371</v>
      </c>
      <c r="E164" s="20">
        <v>3</v>
      </c>
      <c r="F164" s="61">
        <v>0</v>
      </c>
      <c r="G164" s="20">
        <v>3</v>
      </c>
      <c r="H164" s="20">
        <v>3</v>
      </c>
      <c r="I164" s="14" t="s">
        <v>382</v>
      </c>
      <c r="J164" s="41">
        <f t="shared" si="17"/>
        <v>3</v>
      </c>
      <c r="K164" s="41">
        <f t="shared" si="18"/>
        <v>3</v>
      </c>
      <c r="L164" s="19">
        <v>0.37</v>
      </c>
      <c r="M164" s="14">
        <v>30</v>
      </c>
      <c r="N164" s="39">
        <f t="shared" si="15"/>
        <v>56.7</v>
      </c>
      <c r="O164" s="40">
        <f t="shared" si="16"/>
        <v>56.7</v>
      </c>
      <c r="P164" s="14" t="s">
        <v>60</v>
      </c>
      <c r="Q164" s="14" t="s">
        <v>157</v>
      </c>
      <c r="R164" s="14" t="s">
        <v>56</v>
      </c>
      <c r="S164" s="14" t="s">
        <v>56</v>
      </c>
      <c r="T164" s="15" t="s">
        <v>105</v>
      </c>
      <c r="U164" s="19" t="s">
        <v>1359</v>
      </c>
      <c r="V164" s="14" t="s">
        <v>56</v>
      </c>
      <c r="W164" s="14" t="s">
        <v>65</v>
      </c>
      <c r="X164" s="14" t="s">
        <v>56</v>
      </c>
      <c r="Y164" s="14" t="s">
        <v>56</v>
      </c>
      <c r="Z164" s="14" t="s">
        <v>56</v>
      </c>
      <c r="AA164" s="14" t="s">
        <v>56</v>
      </c>
      <c r="AB164" s="14" t="s">
        <v>56</v>
      </c>
      <c r="AC164" s="14" t="s">
        <v>56</v>
      </c>
      <c r="AD164" s="14" t="s">
        <v>56</v>
      </c>
      <c r="AE164" s="14" t="s">
        <v>1372</v>
      </c>
      <c r="AF164" s="14" t="s">
        <v>66</v>
      </c>
      <c r="AG164" s="15" t="s">
        <v>56</v>
      </c>
      <c r="AH164" s="14" t="s">
        <v>56</v>
      </c>
      <c r="AI164" s="14" t="s">
        <v>68</v>
      </c>
      <c r="AJ164" s="14" t="s">
        <v>1367</v>
      </c>
      <c r="AK164" s="14" t="s">
        <v>56</v>
      </c>
      <c r="AL164" s="14" t="s">
        <v>56</v>
      </c>
      <c r="AM164" s="14" t="s">
        <v>56</v>
      </c>
      <c r="AN164" s="14" t="s">
        <v>56</v>
      </c>
      <c r="AO164" s="14" t="s">
        <v>1368</v>
      </c>
      <c r="AP164" s="14" t="s">
        <v>1048</v>
      </c>
      <c r="AQ164" s="14" t="s">
        <v>72</v>
      </c>
      <c r="AR164" s="14" t="s">
        <v>73</v>
      </c>
      <c r="AS164" s="14" t="s">
        <v>140</v>
      </c>
      <c r="AT164" s="14" t="s">
        <v>75</v>
      </c>
      <c r="AU164" s="14" t="s">
        <v>140</v>
      </c>
      <c r="AV164" s="14" t="s">
        <v>66</v>
      </c>
      <c r="AW164" s="14" t="s">
        <v>56</v>
      </c>
      <c r="AX164" s="14" t="s">
        <v>56</v>
      </c>
      <c r="AY164" s="62" t="s">
        <v>161</v>
      </c>
      <c r="AZ164" s="19" t="s">
        <v>78</v>
      </c>
      <c r="BA164" s="19" t="s">
        <v>78</v>
      </c>
    </row>
    <row r="165" spans="1:53" s="30" customFormat="1" ht="162.6" customHeight="1" x14ac:dyDescent="0.25">
      <c r="A165" s="15" t="s">
        <v>1373</v>
      </c>
      <c r="B165" s="15" t="s">
        <v>1374</v>
      </c>
      <c r="C165" s="15" t="s">
        <v>1337</v>
      </c>
      <c r="D165" s="15" t="s">
        <v>56</v>
      </c>
      <c r="E165" s="44">
        <v>0.93</v>
      </c>
      <c r="F165" s="64">
        <v>0</v>
      </c>
      <c r="G165" s="44">
        <v>0.93</v>
      </c>
      <c r="H165" s="44">
        <v>0.92</v>
      </c>
      <c r="I165" s="15" t="s">
        <v>58</v>
      </c>
      <c r="J165" s="45">
        <f t="shared" si="17"/>
        <v>0.92</v>
      </c>
      <c r="K165" s="45">
        <f t="shared" si="18"/>
        <v>0.92</v>
      </c>
      <c r="L165" s="23">
        <v>0.17</v>
      </c>
      <c r="M165" s="15">
        <v>30</v>
      </c>
      <c r="N165" s="46">
        <f t="shared" si="15"/>
        <v>22.907999999999998</v>
      </c>
      <c r="O165" s="40">
        <f t="shared" si="16"/>
        <v>22.907999999999998</v>
      </c>
      <c r="P165" s="15" t="s">
        <v>1375</v>
      </c>
      <c r="Q165" s="15" t="s">
        <v>157</v>
      </c>
      <c r="R165" s="15" t="s">
        <v>56</v>
      </c>
      <c r="S165" s="15" t="s">
        <v>66</v>
      </c>
      <c r="T165" s="15" t="s">
        <v>1376</v>
      </c>
      <c r="U165" s="23" t="s">
        <v>1247</v>
      </c>
      <c r="V165" s="15" t="s">
        <v>56</v>
      </c>
      <c r="W165" s="15" t="s">
        <v>65</v>
      </c>
      <c r="X165" s="15" t="s">
        <v>56</v>
      </c>
      <c r="Y165" s="15" t="s">
        <v>56</v>
      </c>
      <c r="Z165" s="15" t="s">
        <v>56</v>
      </c>
      <c r="AA165" s="15" t="s">
        <v>56</v>
      </c>
      <c r="AB165" s="15" t="s">
        <v>56</v>
      </c>
      <c r="AC165" s="15" t="s">
        <v>56</v>
      </c>
      <c r="AD165" s="15" t="s">
        <v>56</v>
      </c>
      <c r="AE165" s="15" t="s">
        <v>1377</v>
      </c>
      <c r="AF165" s="15" t="s">
        <v>66</v>
      </c>
      <c r="AG165" s="15" t="s">
        <v>56</v>
      </c>
      <c r="AH165" s="15" t="s">
        <v>56</v>
      </c>
      <c r="AI165" s="15" t="s">
        <v>68</v>
      </c>
      <c r="AJ165" s="15" t="s">
        <v>1353</v>
      </c>
      <c r="AK165" s="15" t="s">
        <v>56</v>
      </c>
      <c r="AL165" s="15" t="s">
        <v>56</v>
      </c>
      <c r="AM165" s="15" t="s">
        <v>56</v>
      </c>
      <c r="AN165" s="15" t="s">
        <v>56</v>
      </c>
      <c r="AO165" s="23" t="s">
        <v>1378</v>
      </c>
      <c r="AP165" s="15" t="s">
        <v>1379</v>
      </c>
      <c r="AQ165" s="15" t="s">
        <v>72</v>
      </c>
      <c r="AR165" s="15" t="s">
        <v>100</v>
      </c>
      <c r="AS165" s="15" t="s">
        <v>101</v>
      </c>
      <c r="AT165" s="15" t="s">
        <v>100</v>
      </c>
      <c r="AU165" s="15" t="s">
        <v>101</v>
      </c>
      <c r="AV165" s="15" t="s">
        <v>66</v>
      </c>
      <c r="AW165" s="15" t="s">
        <v>56</v>
      </c>
      <c r="AX165" s="15" t="s">
        <v>56</v>
      </c>
      <c r="AY165" s="15" t="s">
        <v>110</v>
      </c>
      <c r="AZ165" s="23" t="s">
        <v>92</v>
      </c>
      <c r="BA165" s="23" t="s">
        <v>92</v>
      </c>
    </row>
    <row r="166" spans="1:53" s="30" customFormat="1" ht="162.6" customHeight="1" x14ac:dyDescent="0.25">
      <c r="A166" s="15" t="s">
        <v>1380</v>
      </c>
      <c r="B166" s="15" t="s">
        <v>1381</v>
      </c>
      <c r="C166" s="15" t="s">
        <v>1337</v>
      </c>
      <c r="D166" s="15" t="s">
        <v>56</v>
      </c>
      <c r="E166" s="44">
        <v>0.35</v>
      </c>
      <c r="F166" s="64">
        <v>0</v>
      </c>
      <c r="G166" s="44">
        <v>0.35</v>
      </c>
      <c r="H166" s="44">
        <v>0.35</v>
      </c>
      <c r="I166" s="15" t="s">
        <v>382</v>
      </c>
      <c r="J166" s="45">
        <f t="shared" si="17"/>
        <v>0.35</v>
      </c>
      <c r="K166" s="45">
        <f t="shared" si="18"/>
        <v>0.35</v>
      </c>
      <c r="L166" s="23">
        <v>0.1</v>
      </c>
      <c r="M166" s="15">
        <v>30</v>
      </c>
      <c r="N166" s="46">
        <f t="shared" si="15"/>
        <v>9.4499999999999993</v>
      </c>
      <c r="O166" s="40">
        <f t="shared" si="16"/>
        <v>9.4499999999999993</v>
      </c>
      <c r="P166" s="15" t="s">
        <v>60</v>
      </c>
      <c r="Q166" s="15" t="s">
        <v>157</v>
      </c>
      <c r="R166" s="15" t="s">
        <v>56</v>
      </c>
      <c r="S166" s="15" t="s">
        <v>56</v>
      </c>
      <c r="T166" s="15" t="s">
        <v>105</v>
      </c>
      <c r="U166" s="23" t="s">
        <v>1247</v>
      </c>
      <c r="V166" s="15" t="s">
        <v>56</v>
      </c>
      <c r="W166" s="15" t="s">
        <v>65</v>
      </c>
      <c r="X166" s="15" t="s">
        <v>56</v>
      </c>
      <c r="Y166" s="15" t="s">
        <v>56</v>
      </c>
      <c r="Z166" s="15" t="s">
        <v>56</v>
      </c>
      <c r="AA166" s="15" t="s">
        <v>56</v>
      </c>
      <c r="AB166" s="15" t="s">
        <v>56</v>
      </c>
      <c r="AC166" s="15" t="s">
        <v>56</v>
      </c>
      <c r="AD166" s="15" t="s">
        <v>56</v>
      </c>
      <c r="AE166" s="15" t="s">
        <v>1382</v>
      </c>
      <c r="AF166" s="15" t="s">
        <v>66</v>
      </c>
      <c r="AG166" s="15" t="s">
        <v>56</v>
      </c>
      <c r="AH166" s="15" t="s">
        <v>56</v>
      </c>
      <c r="AI166" s="15" t="s">
        <v>68</v>
      </c>
      <c r="AJ166" s="15" t="s">
        <v>1353</v>
      </c>
      <c r="AK166" s="15" t="s">
        <v>56</v>
      </c>
      <c r="AL166" s="15" t="s">
        <v>56</v>
      </c>
      <c r="AM166" s="15" t="s">
        <v>56</v>
      </c>
      <c r="AN166" s="15" t="s">
        <v>56</v>
      </c>
      <c r="AO166" s="15" t="s">
        <v>1383</v>
      </c>
      <c r="AP166" s="15" t="s">
        <v>1309</v>
      </c>
      <c r="AQ166" s="15" t="s">
        <v>72</v>
      </c>
      <c r="AR166" s="15" t="s">
        <v>100</v>
      </c>
      <c r="AS166" s="15" t="s">
        <v>101</v>
      </c>
      <c r="AT166" s="15" t="s">
        <v>100</v>
      </c>
      <c r="AU166" s="15" t="s">
        <v>74</v>
      </c>
      <c r="AV166" s="15" t="s">
        <v>66</v>
      </c>
      <c r="AW166" s="15" t="s">
        <v>56</v>
      </c>
      <c r="AX166" s="15" t="s">
        <v>56</v>
      </c>
      <c r="AY166" s="15" t="s">
        <v>110</v>
      </c>
      <c r="AZ166" s="23" t="s">
        <v>92</v>
      </c>
      <c r="BA166" s="23" t="s">
        <v>92</v>
      </c>
    </row>
    <row r="167" spans="1:53" ht="162.6" customHeight="1" x14ac:dyDescent="0.25">
      <c r="A167" s="14" t="s">
        <v>1384</v>
      </c>
      <c r="B167" s="14" t="s">
        <v>1385</v>
      </c>
      <c r="C167" s="14" t="s">
        <v>1337</v>
      </c>
      <c r="D167" s="14" t="s">
        <v>56</v>
      </c>
      <c r="E167" s="14">
        <v>1.62</v>
      </c>
      <c r="F167" s="61">
        <v>0</v>
      </c>
      <c r="G167" s="14">
        <v>1.62</v>
      </c>
      <c r="H167" s="14">
        <v>1.62</v>
      </c>
      <c r="I167" s="14" t="s">
        <v>58</v>
      </c>
      <c r="J167" s="41">
        <f t="shared" si="17"/>
        <v>1.62</v>
      </c>
      <c r="K167" s="41">
        <f t="shared" si="18"/>
        <v>1.62</v>
      </c>
      <c r="L167" s="19">
        <v>0.17</v>
      </c>
      <c r="M167" s="14">
        <v>30</v>
      </c>
      <c r="N167" s="39">
        <f t="shared" si="15"/>
        <v>40.338000000000001</v>
      </c>
      <c r="O167" s="40">
        <v>37</v>
      </c>
      <c r="P167" s="14" t="s">
        <v>60</v>
      </c>
      <c r="Q167" s="15" t="s">
        <v>665</v>
      </c>
      <c r="R167" s="15" t="s">
        <v>56</v>
      </c>
      <c r="S167" s="15" t="s">
        <v>56</v>
      </c>
      <c r="T167" s="15" t="s">
        <v>82</v>
      </c>
      <c r="U167" s="14" t="s">
        <v>1359</v>
      </c>
      <c r="V167" s="14" t="s">
        <v>56</v>
      </c>
      <c r="W167" s="14" t="s">
        <v>65</v>
      </c>
      <c r="X167" s="14" t="s">
        <v>56</v>
      </c>
      <c r="Y167" s="14" t="s">
        <v>56</v>
      </c>
      <c r="Z167" s="14" t="s">
        <v>56</v>
      </c>
      <c r="AA167" s="14" t="s">
        <v>56</v>
      </c>
      <c r="AB167" s="14" t="s">
        <v>56</v>
      </c>
      <c r="AC167" s="14" t="s">
        <v>56</v>
      </c>
      <c r="AD167" s="14" t="s">
        <v>56</v>
      </c>
      <c r="AE167" s="14" t="s">
        <v>56</v>
      </c>
      <c r="AF167" s="14" t="s">
        <v>66</v>
      </c>
      <c r="AG167" s="15" t="s">
        <v>56</v>
      </c>
      <c r="AH167" s="14" t="s">
        <v>56</v>
      </c>
      <c r="AI167" s="14" t="s">
        <v>367</v>
      </c>
      <c r="AJ167" s="14" t="s">
        <v>1386</v>
      </c>
      <c r="AK167" s="14" t="s">
        <v>66</v>
      </c>
      <c r="AL167" s="14" t="s">
        <v>56</v>
      </c>
      <c r="AM167" s="14" t="s">
        <v>56</v>
      </c>
      <c r="AN167" s="14" t="s">
        <v>56</v>
      </c>
      <c r="AO167" s="14" t="s">
        <v>1387</v>
      </c>
      <c r="AP167" s="14" t="s">
        <v>961</v>
      </c>
      <c r="AQ167" s="14" t="s">
        <v>72</v>
      </c>
      <c r="AR167" s="14" t="s">
        <v>73</v>
      </c>
      <c r="AS167" s="14" t="s">
        <v>140</v>
      </c>
      <c r="AT167" s="14" t="s">
        <v>75</v>
      </c>
      <c r="AU167" s="14" t="s">
        <v>101</v>
      </c>
      <c r="AV167" s="14" t="s">
        <v>66</v>
      </c>
      <c r="AW167" s="14" t="s">
        <v>56</v>
      </c>
      <c r="AX167" s="14" t="s">
        <v>56</v>
      </c>
      <c r="AY167" s="62" t="s">
        <v>1163</v>
      </c>
      <c r="AZ167" s="19" t="s">
        <v>78</v>
      </c>
      <c r="BA167" s="19" t="s">
        <v>92</v>
      </c>
    </row>
    <row r="168" spans="1:53" ht="162.6" customHeight="1" x14ac:dyDescent="0.25">
      <c r="A168" s="14" t="s">
        <v>1388</v>
      </c>
      <c r="B168" s="14" t="s">
        <v>1389</v>
      </c>
      <c r="C168" s="14" t="s">
        <v>1337</v>
      </c>
      <c r="D168" s="14" t="s">
        <v>56</v>
      </c>
      <c r="E168" s="14">
        <v>2.2000000000000002</v>
      </c>
      <c r="F168" s="61">
        <v>15.650700000000001</v>
      </c>
      <c r="G168" s="14">
        <v>2.2000000000000002</v>
      </c>
      <c r="H168" s="14">
        <v>1.85</v>
      </c>
      <c r="I168" s="14" t="s">
        <v>58</v>
      </c>
      <c r="J168" s="41">
        <f t="shared" si="17"/>
        <v>1.85</v>
      </c>
      <c r="K168" s="41">
        <f t="shared" si="18"/>
        <v>1.85</v>
      </c>
      <c r="L168" s="19">
        <v>0.17</v>
      </c>
      <c r="M168" s="14">
        <v>30</v>
      </c>
      <c r="N168" s="39">
        <f t="shared" si="15"/>
        <v>46.065000000000005</v>
      </c>
      <c r="O168" s="40">
        <f t="shared" ref="O168:O173" si="19">(N168)</f>
        <v>46.065000000000005</v>
      </c>
      <c r="P168" s="14" t="s">
        <v>60</v>
      </c>
      <c r="Q168" s="15" t="s">
        <v>665</v>
      </c>
      <c r="R168" s="15" t="s">
        <v>56</v>
      </c>
      <c r="S168" s="15" t="s">
        <v>56</v>
      </c>
      <c r="T168" s="15" t="s">
        <v>1390</v>
      </c>
      <c r="U168" s="15" t="s">
        <v>1391</v>
      </c>
      <c r="V168" s="15" t="s">
        <v>66</v>
      </c>
      <c r="W168" s="15" t="s">
        <v>65</v>
      </c>
      <c r="X168" s="15" t="s">
        <v>56</v>
      </c>
      <c r="Y168" s="15" t="s">
        <v>56</v>
      </c>
      <c r="Z168" s="15" t="s">
        <v>56</v>
      </c>
      <c r="AA168" s="14" t="s">
        <v>56</v>
      </c>
      <c r="AB168" s="15" t="s">
        <v>56</v>
      </c>
      <c r="AC168" s="15" t="s">
        <v>56</v>
      </c>
      <c r="AD168" s="15" t="s">
        <v>56</v>
      </c>
      <c r="AE168" s="15" t="s">
        <v>56</v>
      </c>
      <c r="AF168" s="14" t="s">
        <v>66</v>
      </c>
      <c r="AG168" s="15" t="s">
        <v>56</v>
      </c>
      <c r="AH168" s="14" t="s">
        <v>56</v>
      </c>
      <c r="AI168" s="14" t="s">
        <v>367</v>
      </c>
      <c r="AJ168" s="14" t="s">
        <v>1392</v>
      </c>
      <c r="AK168" s="14" t="s">
        <v>66</v>
      </c>
      <c r="AL168" s="14" t="s">
        <v>56</v>
      </c>
      <c r="AM168" s="14" t="s">
        <v>56</v>
      </c>
      <c r="AN168" s="14" t="s">
        <v>56</v>
      </c>
      <c r="AO168" s="15" t="s">
        <v>1393</v>
      </c>
      <c r="AP168" s="14" t="s">
        <v>1394</v>
      </c>
      <c r="AQ168" s="14" t="s">
        <v>72</v>
      </c>
      <c r="AR168" s="14" t="s">
        <v>73</v>
      </c>
      <c r="AS168" s="14" t="s">
        <v>140</v>
      </c>
      <c r="AT168" s="14" t="s">
        <v>75</v>
      </c>
      <c r="AU168" s="14" t="s">
        <v>101</v>
      </c>
      <c r="AV168" s="14" t="s">
        <v>66</v>
      </c>
      <c r="AW168" s="14" t="s">
        <v>56</v>
      </c>
      <c r="AX168" s="14" t="s">
        <v>56</v>
      </c>
      <c r="AY168" s="62" t="s">
        <v>1163</v>
      </c>
      <c r="AZ168" s="19" t="s">
        <v>78</v>
      </c>
      <c r="BA168" s="19" t="s">
        <v>92</v>
      </c>
    </row>
    <row r="169" spans="1:53" ht="162.6" customHeight="1" x14ac:dyDescent="0.25">
      <c r="A169" s="14" t="s">
        <v>1395</v>
      </c>
      <c r="B169" s="14" t="s">
        <v>1396</v>
      </c>
      <c r="C169" s="14" t="s">
        <v>1337</v>
      </c>
      <c r="D169" s="14" t="s">
        <v>56</v>
      </c>
      <c r="E169" s="14">
        <v>1.71</v>
      </c>
      <c r="F169" s="61">
        <v>5.0876099999999997</v>
      </c>
      <c r="G169" s="14">
        <v>1.71</v>
      </c>
      <c r="H169" s="14">
        <v>1.62</v>
      </c>
      <c r="I169" s="14" t="s">
        <v>58</v>
      </c>
      <c r="J169" s="20" t="s">
        <v>59</v>
      </c>
      <c r="K169" s="41">
        <f t="shared" si="18"/>
        <v>1.62</v>
      </c>
      <c r="L169" s="19">
        <v>0.17</v>
      </c>
      <c r="M169" s="14">
        <v>30</v>
      </c>
      <c r="N169" s="39">
        <f t="shared" si="15"/>
        <v>40.338000000000001</v>
      </c>
      <c r="O169" s="40">
        <f t="shared" si="19"/>
        <v>40.338000000000001</v>
      </c>
      <c r="P169" s="15" t="s">
        <v>1397</v>
      </c>
      <c r="Q169" s="15" t="s">
        <v>61</v>
      </c>
      <c r="R169" s="15" t="s">
        <v>56</v>
      </c>
      <c r="S169" s="14" t="s">
        <v>56</v>
      </c>
      <c r="T169" s="15" t="s">
        <v>1398</v>
      </c>
      <c r="U169" s="14" t="s">
        <v>1399</v>
      </c>
      <c r="V169" s="14" t="s">
        <v>66</v>
      </c>
      <c r="W169" s="15" t="s">
        <v>65</v>
      </c>
      <c r="X169" s="15" t="s">
        <v>56</v>
      </c>
      <c r="Y169" s="15" t="s">
        <v>56</v>
      </c>
      <c r="Z169" s="15" t="s">
        <v>56</v>
      </c>
      <c r="AA169" s="14" t="s">
        <v>56</v>
      </c>
      <c r="AB169" s="15" t="s">
        <v>56</v>
      </c>
      <c r="AC169" s="15" t="s">
        <v>56</v>
      </c>
      <c r="AD169" s="15" t="s">
        <v>56</v>
      </c>
      <c r="AE169" s="15" t="s">
        <v>56</v>
      </c>
      <c r="AF169" s="14" t="s">
        <v>66</v>
      </c>
      <c r="AG169" s="15" t="s">
        <v>56</v>
      </c>
      <c r="AH169" s="14" t="s">
        <v>56</v>
      </c>
      <c r="AI169" s="14" t="s">
        <v>68</v>
      </c>
      <c r="AJ169" s="14" t="s">
        <v>1400</v>
      </c>
      <c r="AK169" s="14" t="s">
        <v>66</v>
      </c>
      <c r="AL169" s="14" t="s">
        <v>56</v>
      </c>
      <c r="AM169" s="14" t="s">
        <v>56</v>
      </c>
      <c r="AN169" s="14" t="s">
        <v>56</v>
      </c>
      <c r="AO169" s="15" t="s">
        <v>1401</v>
      </c>
      <c r="AP169" s="14" t="s">
        <v>1402</v>
      </c>
      <c r="AQ169" s="14" t="s">
        <v>72</v>
      </c>
      <c r="AR169" s="14" t="s">
        <v>73</v>
      </c>
      <c r="AS169" s="14" t="s">
        <v>140</v>
      </c>
      <c r="AT169" s="14" t="s">
        <v>75</v>
      </c>
      <c r="AU169" s="14" t="s">
        <v>101</v>
      </c>
      <c r="AV169" s="14" t="s">
        <v>66</v>
      </c>
      <c r="AW169" s="14" t="s">
        <v>56</v>
      </c>
      <c r="AX169" s="14" t="s">
        <v>56</v>
      </c>
      <c r="AY169" s="62" t="s">
        <v>1163</v>
      </c>
      <c r="AZ169" s="19" t="s">
        <v>78</v>
      </c>
      <c r="BA169" s="19" t="s">
        <v>92</v>
      </c>
    </row>
    <row r="170" spans="1:53" ht="162.6" customHeight="1" x14ac:dyDescent="0.25">
      <c r="A170" s="14" t="s">
        <v>1403</v>
      </c>
      <c r="B170" s="14" t="s">
        <v>1404</v>
      </c>
      <c r="C170" s="14" t="s">
        <v>1337</v>
      </c>
      <c r="D170" s="14" t="s">
        <v>56</v>
      </c>
      <c r="E170" s="14">
        <v>1.52</v>
      </c>
      <c r="F170" s="61">
        <v>0</v>
      </c>
      <c r="G170" s="14">
        <v>1.52</v>
      </c>
      <c r="H170" s="14">
        <v>1.52</v>
      </c>
      <c r="I170" s="14" t="s">
        <v>58</v>
      </c>
      <c r="J170" s="20" t="s">
        <v>59</v>
      </c>
      <c r="K170" s="41">
        <f t="shared" si="18"/>
        <v>1.52</v>
      </c>
      <c r="L170" s="19">
        <v>0.17</v>
      </c>
      <c r="M170" s="14">
        <v>30</v>
      </c>
      <c r="N170" s="39">
        <f t="shared" si="15"/>
        <v>37.847999999999999</v>
      </c>
      <c r="O170" s="40">
        <f t="shared" si="19"/>
        <v>37.847999999999999</v>
      </c>
      <c r="P170" s="15" t="s">
        <v>592</v>
      </c>
      <c r="Q170" s="15" t="s">
        <v>61</v>
      </c>
      <c r="R170" s="15" t="s">
        <v>56</v>
      </c>
      <c r="S170" s="14" t="s">
        <v>56</v>
      </c>
      <c r="T170" s="15" t="s">
        <v>1405</v>
      </c>
      <c r="U170" s="14" t="s">
        <v>1359</v>
      </c>
      <c r="V170" s="14" t="s">
        <v>66</v>
      </c>
      <c r="W170" s="15" t="s">
        <v>65</v>
      </c>
      <c r="X170" s="15" t="s">
        <v>56</v>
      </c>
      <c r="Y170" s="15" t="s">
        <v>56</v>
      </c>
      <c r="Z170" s="15" t="s">
        <v>56</v>
      </c>
      <c r="AA170" s="14" t="s">
        <v>56</v>
      </c>
      <c r="AB170" s="15" t="s">
        <v>56</v>
      </c>
      <c r="AC170" s="15" t="s">
        <v>56</v>
      </c>
      <c r="AD170" s="15" t="s">
        <v>56</v>
      </c>
      <c r="AE170" s="14" t="s">
        <v>1406</v>
      </c>
      <c r="AF170" s="14" t="s">
        <v>66</v>
      </c>
      <c r="AG170" s="15" t="s">
        <v>56</v>
      </c>
      <c r="AH170" s="14" t="s">
        <v>56</v>
      </c>
      <c r="AI170" s="14" t="s">
        <v>367</v>
      </c>
      <c r="AJ170" s="14" t="s">
        <v>1407</v>
      </c>
      <c r="AK170" s="14" t="s">
        <v>56</v>
      </c>
      <c r="AL170" s="14" t="s">
        <v>56</v>
      </c>
      <c r="AM170" s="14" t="s">
        <v>56</v>
      </c>
      <c r="AN170" s="14" t="s">
        <v>56</v>
      </c>
      <c r="AO170" s="15" t="s">
        <v>1408</v>
      </c>
      <c r="AP170" s="15" t="s">
        <v>961</v>
      </c>
      <c r="AQ170" s="14" t="s">
        <v>72</v>
      </c>
      <c r="AR170" s="14" t="s">
        <v>89</v>
      </c>
      <c r="AS170" s="14" t="s">
        <v>74</v>
      </c>
      <c r="AT170" s="14" t="s">
        <v>75</v>
      </c>
      <c r="AU170" s="14" t="s">
        <v>140</v>
      </c>
      <c r="AV170" s="14" t="s">
        <v>66</v>
      </c>
      <c r="AW170" s="14" t="s">
        <v>56</v>
      </c>
      <c r="AX170" s="14" t="s">
        <v>56</v>
      </c>
      <c r="AY170" s="62" t="s">
        <v>161</v>
      </c>
      <c r="AZ170" s="19" t="s">
        <v>78</v>
      </c>
      <c r="BA170" s="19" t="s">
        <v>78</v>
      </c>
    </row>
    <row r="171" spans="1:53" ht="162.6" customHeight="1" x14ac:dyDescent="0.25">
      <c r="A171" s="18" t="s">
        <v>1409</v>
      </c>
      <c r="B171" s="18" t="s">
        <v>1410</v>
      </c>
      <c r="C171" s="14" t="s">
        <v>1411</v>
      </c>
      <c r="D171" s="14" t="s">
        <v>56</v>
      </c>
      <c r="E171" s="14">
        <v>33.33</v>
      </c>
      <c r="F171" s="61">
        <v>36.465600000000002</v>
      </c>
      <c r="G171" s="14">
        <v>33.33</v>
      </c>
      <c r="H171" s="14">
        <v>21.16</v>
      </c>
      <c r="I171" s="14" t="s">
        <v>58</v>
      </c>
      <c r="J171" s="41">
        <f t="shared" si="17"/>
        <v>21.16</v>
      </c>
      <c r="K171" s="41">
        <f t="shared" si="18"/>
        <v>21.16</v>
      </c>
      <c r="L171" s="19">
        <v>0.37</v>
      </c>
      <c r="M171" s="14">
        <v>30</v>
      </c>
      <c r="N171" s="39">
        <f t="shared" si="15"/>
        <v>399.92399999999998</v>
      </c>
      <c r="O171" s="40">
        <f t="shared" si="19"/>
        <v>399.92399999999998</v>
      </c>
      <c r="P171" s="14" t="s">
        <v>60</v>
      </c>
      <c r="Q171" s="15" t="s">
        <v>1412</v>
      </c>
      <c r="R171" s="14" t="s">
        <v>56</v>
      </c>
      <c r="S171" s="14" t="s">
        <v>56</v>
      </c>
      <c r="T171" s="15" t="s">
        <v>105</v>
      </c>
      <c r="U171" s="14" t="s">
        <v>1413</v>
      </c>
      <c r="V171" s="14" t="s">
        <v>66</v>
      </c>
      <c r="W171" s="15" t="s">
        <v>65</v>
      </c>
      <c r="X171" s="15" t="s">
        <v>56</v>
      </c>
      <c r="Y171" s="15" t="s">
        <v>56</v>
      </c>
      <c r="Z171" s="15" t="s">
        <v>1414</v>
      </c>
      <c r="AA171" s="14" t="s">
        <v>56</v>
      </c>
      <c r="AB171" s="15" t="s">
        <v>56</v>
      </c>
      <c r="AC171" s="14" t="s">
        <v>1415</v>
      </c>
      <c r="AD171" s="15" t="s">
        <v>56</v>
      </c>
      <c r="AE171" s="14" t="s">
        <v>1416</v>
      </c>
      <c r="AF171" s="14" t="s">
        <v>66</v>
      </c>
      <c r="AG171" s="15" t="s">
        <v>56</v>
      </c>
      <c r="AH171" s="14" t="s">
        <v>56</v>
      </c>
      <c r="AI171" s="14" t="s">
        <v>68</v>
      </c>
      <c r="AJ171" s="14" t="s">
        <v>1417</v>
      </c>
      <c r="AK171" s="14" t="s">
        <v>66</v>
      </c>
      <c r="AL171" s="14" t="s">
        <v>56</v>
      </c>
      <c r="AM171" s="14" t="s">
        <v>66</v>
      </c>
      <c r="AN171" s="14" t="s">
        <v>56</v>
      </c>
      <c r="AO171" s="15" t="s">
        <v>1418</v>
      </c>
      <c r="AP171" s="15" t="s">
        <v>1419</v>
      </c>
      <c r="AQ171" s="14" t="s">
        <v>72</v>
      </c>
      <c r="AR171" s="14" t="s">
        <v>73</v>
      </c>
      <c r="AS171" s="14" t="s">
        <v>140</v>
      </c>
      <c r="AT171" s="14" t="s">
        <v>75</v>
      </c>
      <c r="AU171" s="14" t="s">
        <v>140</v>
      </c>
      <c r="AV171" s="14" t="s">
        <v>66</v>
      </c>
      <c r="AW171" s="14" t="s">
        <v>56</v>
      </c>
      <c r="AX171" s="14" t="s">
        <v>56</v>
      </c>
      <c r="AY171" s="62" t="s">
        <v>161</v>
      </c>
      <c r="AZ171" s="19" t="s">
        <v>78</v>
      </c>
      <c r="BA171" s="19" t="s">
        <v>78</v>
      </c>
    </row>
    <row r="172" spans="1:53" ht="162.6" customHeight="1" x14ac:dyDescent="0.25">
      <c r="A172" s="21" t="s">
        <v>1420</v>
      </c>
      <c r="B172" s="19" t="s">
        <v>1421</v>
      </c>
      <c r="C172" s="60" t="s">
        <v>1422</v>
      </c>
      <c r="D172" s="14" t="s">
        <v>1423</v>
      </c>
      <c r="E172" s="41" t="s">
        <v>1424</v>
      </c>
      <c r="F172" s="63">
        <v>0</v>
      </c>
      <c r="G172" s="41">
        <v>1.65</v>
      </c>
      <c r="H172" s="41">
        <v>1.65</v>
      </c>
      <c r="I172" s="14" t="s">
        <v>1425</v>
      </c>
      <c r="J172" s="20" t="s">
        <v>59</v>
      </c>
      <c r="K172" s="41">
        <f t="shared" si="18"/>
        <v>1.65</v>
      </c>
      <c r="L172" s="19">
        <v>0.17</v>
      </c>
      <c r="M172" s="14">
        <v>30</v>
      </c>
      <c r="N172" s="39">
        <f t="shared" si="15"/>
        <v>41.085000000000001</v>
      </c>
      <c r="O172" s="40">
        <f t="shared" si="19"/>
        <v>41.085000000000001</v>
      </c>
      <c r="P172" s="19" t="s">
        <v>1426</v>
      </c>
      <c r="Q172" s="15" t="s">
        <v>61</v>
      </c>
      <c r="R172" s="14" t="s">
        <v>56</v>
      </c>
      <c r="S172" s="19" t="s">
        <v>56</v>
      </c>
      <c r="T172" s="15" t="s">
        <v>1427</v>
      </c>
      <c r="U172" s="14" t="s">
        <v>1428</v>
      </c>
      <c r="V172" s="19" t="s">
        <v>56</v>
      </c>
      <c r="W172" s="14" t="s">
        <v>65</v>
      </c>
      <c r="X172" s="14" t="s">
        <v>56</v>
      </c>
      <c r="Y172" s="15" t="s">
        <v>56</v>
      </c>
      <c r="Z172" s="15" t="s">
        <v>56</v>
      </c>
      <c r="AA172" s="14" t="s">
        <v>56</v>
      </c>
      <c r="AB172" s="14" t="s">
        <v>56</v>
      </c>
      <c r="AC172" s="14" t="s">
        <v>56</v>
      </c>
      <c r="AD172" s="14" t="s">
        <v>386</v>
      </c>
      <c r="AE172" s="14" t="s">
        <v>56</v>
      </c>
      <c r="AF172" s="14" t="s">
        <v>66</v>
      </c>
      <c r="AG172" s="15" t="s">
        <v>56</v>
      </c>
      <c r="AH172" s="14" t="s">
        <v>56</v>
      </c>
      <c r="AI172" s="14" t="s">
        <v>68</v>
      </c>
      <c r="AJ172" s="14" t="s">
        <v>1429</v>
      </c>
      <c r="AK172" s="14" t="s">
        <v>56</v>
      </c>
      <c r="AL172" s="14" t="s">
        <v>56</v>
      </c>
      <c r="AM172" s="14" t="s">
        <v>66</v>
      </c>
      <c r="AN172" s="14" t="s">
        <v>56</v>
      </c>
      <c r="AO172" s="19" t="s">
        <v>1430</v>
      </c>
      <c r="AP172" s="19" t="s">
        <v>1431</v>
      </c>
      <c r="AQ172" s="14" t="s">
        <v>72</v>
      </c>
      <c r="AR172" s="14" t="s">
        <v>73</v>
      </c>
      <c r="AS172" s="14" t="s">
        <v>140</v>
      </c>
      <c r="AT172" s="14" t="s">
        <v>75</v>
      </c>
      <c r="AU172" s="14" t="s">
        <v>101</v>
      </c>
      <c r="AV172" s="14" t="s">
        <v>66</v>
      </c>
      <c r="AW172" s="14" t="s">
        <v>56</v>
      </c>
      <c r="AX172" s="14" t="s">
        <v>56</v>
      </c>
      <c r="AY172" s="62" t="s">
        <v>1163</v>
      </c>
      <c r="AZ172" s="19" t="s">
        <v>78</v>
      </c>
      <c r="BA172" s="19" t="s">
        <v>92</v>
      </c>
    </row>
    <row r="173" spans="1:53" ht="162.6" customHeight="1" x14ac:dyDescent="0.25">
      <c r="A173" s="21" t="s">
        <v>1432</v>
      </c>
      <c r="B173" s="19" t="s">
        <v>1433</v>
      </c>
      <c r="C173" s="60" t="s">
        <v>1422</v>
      </c>
      <c r="D173" s="14" t="s">
        <v>56</v>
      </c>
      <c r="E173" s="41">
        <v>7</v>
      </c>
      <c r="F173" s="63">
        <v>0</v>
      </c>
      <c r="G173" s="41">
        <v>7</v>
      </c>
      <c r="H173" s="41">
        <v>7</v>
      </c>
      <c r="I173" s="14" t="s">
        <v>1434</v>
      </c>
      <c r="J173" s="41">
        <f t="shared" si="17"/>
        <v>7</v>
      </c>
      <c r="K173" s="41">
        <f t="shared" si="18"/>
        <v>7</v>
      </c>
      <c r="L173" s="19">
        <v>0.37</v>
      </c>
      <c r="M173" s="14">
        <v>30</v>
      </c>
      <c r="N173" s="39">
        <f t="shared" si="15"/>
        <v>132.30000000000001</v>
      </c>
      <c r="O173" s="40">
        <f t="shared" si="19"/>
        <v>132.30000000000001</v>
      </c>
      <c r="P173" s="14" t="s">
        <v>60</v>
      </c>
      <c r="Q173" s="14" t="s">
        <v>157</v>
      </c>
      <c r="R173" s="14" t="s">
        <v>56</v>
      </c>
      <c r="S173" s="19" t="s">
        <v>56</v>
      </c>
      <c r="T173" s="15" t="s">
        <v>82</v>
      </c>
      <c r="U173" s="19" t="s">
        <v>1435</v>
      </c>
      <c r="V173" s="19" t="s">
        <v>56</v>
      </c>
      <c r="W173" s="14" t="s">
        <v>65</v>
      </c>
      <c r="X173" s="14" t="s">
        <v>56</v>
      </c>
      <c r="Y173" s="15" t="s">
        <v>56</v>
      </c>
      <c r="Z173" s="14" t="s">
        <v>56</v>
      </c>
      <c r="AA173" s="14" t="s">
        <v>56</v>
      </c>
      <c r="AB173" s="14" t="s">
        <v>56</v>
      </c>
      <c r="AC173" s="14" t="s">
        <v>56</v>
      </c>
      <c r="AD173" s="14" t="s">
        <v>386</v>
      </c>
      <c r="AE173" s="14" t="s">
        <v>56</v>
      </c>
      <c r="AF173" s="14" t="s">
        <v>56</v>
      </c>
      <c r="AG173" s="15" t="s">
        <v>56</v>
      </c>
      <c r="AH173" s="14" t="s">
        <v>56</v>
      </c>
      <c r="AI173" s="14" t="s">
        <v>68</v>
      </c>
      <c r="AJ173" s="14" t="s">
        <v>1270</v>
      </c>
      <c r="AK173" s="14" t="s">
        <v>56</v>
      </c>
      <c r="AL173" s="14" t="s">
        <v>56</v>
      </c>
      <c r="AM173" s="14" t="s">
        <v>66</v>
      </c>
      <c r="AN173" s="14" t="s">
        <v>56</v>
      </c>
      <c r="AO173" s="19" t="s">
        <v>1436</v>
      </c>
      <c r="AP173" s="19" t="s">
        <v>1437</v>
      </c>
      <c r="AQ173" s="14" t="s">
        <v>72</v>
      </c>
      <c r="AR173" s="14" t="s">
        <v>73</v>
      </c>
      <c r="AS173" s="14" t="s">
        <v>140</v>
      </c>
      <c r="AT173" s="14" t="s">
        <v>75</v>
      </c>
      <c r="AU173" s="14" t="s">
        <v>140</v>
      </c>
      <c r="AV173" s="14" t="s">
        <v>56</v>
      </c>
      <c r="AW173" s="14" t="s">
        <v>66</v>
      </c>
      <c r="AX173" s="14" t="s">
        <v>56</v>
      </c>
      <c r="AY173" s="62" t="s">
        <v>161</v>
      </c>
      <c r="AZ173" s="19" t="s">
        <v>78</v>
      </c>
      <c r="BA173" s="19" t="s">
        <v>78</v>
      </c>
    </row>
    <row r="174" spans="1:53" ht="162.6" customHeight="1" x14ac:dyDescent="0.25">
      <c r="A174" s="21" t="s">
        <v>1438</v>
      </c>
      <c r="B174" s="19" t="s">
        <v>1439</v>
      </c>
      <c r="C174" s="60" t="s">
        <v>1422</v>
      </c>
      <c r="D174" s="14" t="s">
        <v>56</v>
      </c>
      <c r="E174" s="20" t="s">
        <v>1440</v>
      </c>
      <c r="F174" s="63">
        <v>0</v>
      </c>
      <c r="G174" s="41">
        <v>1.04</v>
      </c>
      <c r="H174" s="41">
        <v>1.04</v>
      </c>
      <c r="I174" s="14" t="s">
        <v>1441</v>
      </c>
      <c r="J174" s="20" t="s">
        <v>59</v>
      </c>
      <c r="K174" s="41">
        <f t="shared" si="18"/>
        <v>1.04</v>
      </c>
      <c r="L174" s="19">
        <v>0.17</v>
      </c>
      <c r="M174" s="14">
        <v>30</v>
      </c>
      <c r="N174" s="39">
        <f t="shared" si="15"/>
        <v>25.896000000000001</v>
      </c>
      <c r="O174" s="47" t="s">
        <v>1442</v>
      </c>
      <c r="P174" s="14" t="s">
        <v>1443</v>
      </c>
      <c r="Q174" s="15" t="s">
        <v>61</v>
      </c>
      <c r="R174" s="14" t="s">
        <v>56</v>
      </c>
      <c r="S174" s="19" t="s">
        <v>56</v>
      </c>
      <c r="T174" s="15" t="s">
        <v>82</v>
      </c>
      <c r="U174" s="14" t="s">
        <v>1428</v>
      </c>
      <c r="V174" s="19" t="s">
        <v>56</v>
      </c>
      <c r="W174" s="14" t="s">
        <v>65</v>
      </c>
      <c r="X174" s="14" t="s">
        <v>56</v>
      </c>
      <c r="Y174" s="15" t="s">
        <v>56</v>
      </c>
      <c r="Z174" s="14" t="s">
        <v>56</v>
      </c>
      <c r="AA174" s="14" t="s">
        <v>56</v>
      </c>
      <c r="AB174" s="14" t="s">
        <v>56</v>
      </c>
      <c r="AC174" s="14" t="s">
        <v>56</v>
      </c>
      <c r="AD174" s="14" t="s">
        <v>386</v>
      </c>
      <c r="AE174" s="14" t="s">
        <v>56</v>
      </c>
      <c r="AF174" s="14" t="s">
        <v>56</v>
      </c>
      <c r="AG174" s="15" t="s">
        <v>56</v>
      </c>
      <c r="AH174" s="14" t="s">
        <v>56</v>
      </c>
      <c r="AI174" s="14" t="s">
        <v>68</v>
      </c>
      <c r="AJ174" s="14" t="s">
        <v>1444</v>
      </c>
      <c r="AK174" s="14" t="s">
        <v>56</v>
      </c>
      <c r="AL174" s="14" t="s">
        <v>56</v>
      </c>
      <c r="AM174" s="14" t="s">
        <v>56</v>
      </c>
      <c r="AN174" s="14" t="s">
        <v>56</v>
      </c>
      <c r="AO174" s="14" t="s">
        <v>1445</v>
      </c>
      <c r="AP174" s="14" t="s">
        <v>1446</v>
      </c>
      <c r="AQ174" s="14" t="s">
        <v>72</v>
      </c>
      <c r="AR174" s="14" t="s">
        <v>73</v>
      </c>
      <c r="AS174" s="14" t="s">
        <v>140</v>
      </c>
      <c r="AT174" s="14" t="s">
        <v>75</v>
      </c>
      <c r="AU174" s="14" t="s">
        <v>101</v>
      </c>
      <c r="AV174" s="14" t="s">
        <v>76</v>
      </c>
      <c r="AW174" s="14" t="s">
        <v>56</v>
      </c>
      <c r="AX174" s="14" t="s">
        <v>56</v>
      </c>
      <c r="AY174" s="62" t="s">
        <v>1163</v>
      </c>
      <c r="AZ174" s="19" t="s">
        <v>78</v>
      </c>
      <c r="BA174" s="19" t="s">
        <v>92</v>
      </c>
    </row>
    <row r="175" spans="1:53" ht="162.6" customHeight="1" x14ac:dyDescent="0.25">
      <c r="A175" s="15" t="s">
        <v>1447</v>
      </c>
      <c r="B175" s="14" t="s">
        <v>1448</v>
      </c>
      <c r="C175" s="14" t="s">
        <v>1422</v>
      </c>
      <c r="D175" s="14" t="s">
        <v>1449</v>
      </c>
      <c r="E175" s="20">
        <v>1.99</v>
      </c>
      <c r="F175" s="61">
        <v>0</v>
      </c>
      <c r="G175" s="20">
        <v>1.99</v>
      </c>
      <c r="H175" s="20">
        <v>1.99</v>
      </c>
      <c r="I175" s="14" t="s">
        <v>1450</v>
      </c>
      <c r="J175" s="41">
        <f t="shared" si="17"/>
        <v>1.99</v>
      </c>
      <c r="K175" s="41">
        <f t="shared" si="18"/>
        <v>1.99</v>
      </c>
      <c r="L175" s="19">
        <v>0.17</v>
      </c>
      <c r="M175" s="14">
        <v>30</v>
      </c>
      <c r="N175" s="39">
        <f t="shared" si="15"/>
        <v>49.551000000000002</v>
      </c>
      <c r="O175" s="40">
        <f t="shared" ref="O175:O185" si="20">(N175)</f>
        <v>49.551000000000002</v>
      </c>
      <c r="P175" s="15" t="s">
        <v>1451</v>
      </c>
      <c r="Q175" s="14" t="s">
        <v>157</v>
      </c>
      <c r="R175" s="14" t="s">
        <v>56</v>
      </c>
      <c r="S175" s="14" t="s">
        <v>56</v>
      </c>
      <c r="T175" s="15" t="s">
        <v>1452</v>
      </c>
      <c r="U175" s="14" t="s">
        <v>1428</v>
      </c>
      <c r="V175" s="14" t="s">
        <v>56</v>
      </c>
      <c r="W175" s="14" t="s">
        <v>65</v>
      </c>
      <c r="X175" s="14" t="s">
        <v>56</v>
      </c>
      <c r="Y175" s="15" t="s">
        <v>56</v>
      </c>
      <c r="Z175" s="14" t="s">
        <v>56</v>
      </c>
      <c r="AA175" s="14" t="s">
        <v>56</v>
      </c>
      <c r="AB175" s="14" t="s">
        <v>56</v>
      </c>
      <c r="AC175" s="14" t="s">
        <v>56</v>
      </c>
      <c r="AD175" s="14" t="s">
        <v>386</v>
      </c>
      <c r="AE175" s="14" t="s">
        <v>56</v>
      </c>
      <c r="AF175" s="14" t="s">
        <v>56</v>
      </c>
      <c r="AG175" s="15" t="s">
        <v>56</v>
      </c>
      <c r="AH175" s="14" t="s">
        <v>56</v>
      </c>
      <c r="AI175" s="14" t="s">
        <v>68</v>
      </c>
      <c r="AJ175" s="14" t="s">
        <v>1429</v>
      </c>
      <c r="AK175" s="14" t="s">
        <v>56</v>
      </c>
      <c r="AL175" s="14" t="s">
        <v>56</v>
      </c>
      <c r="AM175" s="14" t="s">
        <v>66</v>
      </c>
      <c r="AN175" s="14" t="s">
        <v>56</v>
      </c>
      <c r="AO175" s="14" t="s">
        <v>1453</v>
      </c>
      <c r="AP175" s="14" t="s">
        <v>1048</v>
      </c>
      <c r="AQ175" s="14" t="s">
        <v>72</v>
      </c>
      <c r="AR175" s="14" t="s">
        <v>73</v>
      </c>
      <c r="AS175" s="14" t="s">
        <v>140</v>
      </c>
      <c r="AT175" s="14" t="s">
        <v>75</v>
      </c>
      <c r="AU175" s="14" t="s">
        <v>140</v>
      </c>
      <c r="AV175" s="14" t="s">
        <v>66</v>
      </c>
      <c r="AW175" s="14" t="s">
        <v>56</v>
      </c>
      <c r="AX175" s="14" t="s">
        <v>56</v>
      </c>
      <c r="AY175" s="62" t="s">
        <v>161</v>
      </c>
      <c r="AZ175" s="19" t="s">
        <v>78</v>
      </c>
      <c r="BA175" s="19" t="s">
        <v>78</v>
      </c>
    </row>
    <row r="176" spans="1:53" ht="162.6" customHeight="1" x14ac:dyDescent="0.25">
      <c r="A176" s="14" t="s">
        <v>1454</v>
      </c>
      <c r="B176" s="14" t="s">
        <v>1455</v>
      </c>
      <c r="C176" s="14" t="s">
        <v>1422</v>
      </c>
      <c r="D176" s="14" t="s">
        <v>1456</v>
      </c>
      <c r="E176" s="14">
        <v>4.32</v>
      </c>
      <c r="F176" s="61">
        <v>0</v>
      </c>
      <c r="G176" s="14">
        <v>4.32</v>
      </c>
      <c r="H176" s="14">
        <v>4.32</v>
      </c>
      <c r="I176" s="14" t="s">
        <v>1457</v>
      </c>
      <c r="J176" s="20" t="s">
        <v>59</v>
      </c>
      <c r="K176" s="41">
        <f t="shared" si="18"/>
        <v>4.32</v>
      </c>
      <c r="L176" s="19">
        <v>0.37</v>
      </c>
      <c r="M176" s="14">
        <v>30</v>
      </c>
      <c r="N176" s="39">
        <f t="shared" si="15"/>
        <v>81.647999999999996</v>
      </c>
      <c r="O176" s="40">
        <f t="shared" si="20"/>
        <v>81.647999999999996</v>
      </c>
      <c r="P176" s="15" t="s">
        <v>60</v>
      </c>
      <c r="Q176" s="15" t="s">
        <v>61</v>
      </c>
      <c r="R176" s="15" t="s">
        <v>56</v>
      </c>
      <c r="S176" s="15" t="s">
        <v>56</v>
      </c>
      <c r="T176" s="15" t="s">
        <v>105</v>
      </c>
      <c r="U176" s="14" t="s">
        <v>1458</v>
      </c>
      <c r="V176" s="14" t="s">
        <v>56</v>
      </c>
      <c r="W176" s="14" t="s">
        <v>65</v>
      </c>
      <c r="X176" s="14" t="s">
        <v>56</v>
      </c>
      <c r="Y176" s="15" t="s">
        <v>56</v>
      </c>
      <c r="Z176" s="14" t="s">
        <v>56</v>
      </c>
      <c r="AA176" s="14" t="s">
        <v>56</v>
      </c>
      <c r="AB176" s="14" t="s">
        <v>56</v>
      </c>
      <c r="AC176" s="14" t="s">
        <v>56</v>
      </c>
      <c r="AD176" s="14" t="s">
        <v>386</v>
      </c>
      <c r="AE176" s="14" t="s">
        <v>56</v>
      </c>
      <c r="AF176" s="14" t="s">
        <v>66</v>
      </c>
      <c r="AG176" s="15" t="s">
        <v>56</v>
      </c>
      <c r="AH176" s="14" t="s">
        <v>56</v>
      </c>
      <c r="AI176" s="14" t="s">
        <v>68</v>
      </c>
      <c r="AJ176" s="14" t="s">
        <v>1459</v>
      </c>
      <c r="AK176" s="14" t="s">
        <v>56</v>
      </c>
      <c r="AL176" s="14" t="s">
        <v>56</v>
      </c>
      <c r="AM176" s="14" t="s">
        <v>56</v>
      </c>
      <c r="AN176" s="14" t="s">
        <v>56</v>
      </c>
      <c r="AO176" s="14" t="s">
        <v>1460</v>
      </c>
      <c r="AP176" s="14" t="s">
        <v>1461</v>
      </c>
      <c r="AQ176" s="14" t="s">
        <v>72</v>
      </c>
      <c r="AR176" s="14" t="s">
        <v>73</v>
      </c>
      <c r="AS176" s="14" t="s">
        <v>140</v>
      </c>
      <c r="AT176" s="14" t="s">
        <v>75</v>
      </c>
      <c r="AU176" s="14" t="s">
        <v>101</v>
      </c>
      <c r="AV176" s="14" t="s">
        <v>76</v>
      </c>
      <c r="AW176" s="14" t="s">
        <v>56</v>
      </c>
      <c r="AX176" s="14" t="s">
        <v>56</v>
      </c>
      <c r="AY176" s="62" t="s">
        <v>1163</v>
      </c>
      <c r="AZ176" s="19" t="s">
        <v>78</v>
      </c>
      <c r="BA176" s="19" t="s">
        <v>92</v>
      </c>
    </row>
    <row r="177" spans="1:53" ht="162.6" customHeight="1" x14ac:dyDescent="0.25">
      <c r="A177" s="14" t="s">
        <v>1462</v>
      </c>
      <c r="B177" s="14" t="s">
        <v>1463</v>
      </c>
      <c r="C177" s="14" t="s">
        <v>1422</v>
      </c>
      <c r="D177" s="14" t="s">
        <v>1464</v>
      </c>
      <c r="E177" s="14">
        <v>1.97</v>
      </c>
      <c r="F177" s="61">
        <v>0</v>
      </c>
      <c r="G177" s="14">
        <v>1.97</v>
      </c>
      <c r="H177" s="14">
        <v>1.97</v>
      </c>
      <c r="I177" s="14" t="s">
        <v>1465</v>
      </c>
      <c r="J177" s="20" t="s">
        <v>59</v>
      </c>
      <c r="K177" s="41">
        <f t="shared" si="18"/>
        <v>1.97</v>
      </c>
      <c r="L177" s="19">
        <v>0.17</v>
      </c>
      <c r="M177" s="14">
        <v>30</v>
      </c>
      <c r="N177" s="39">
        <f t="shared" ref="N177:N208" si="21">K177*(1-L177)*M177</f>
        <v>49.052999999999997</v>
      </c>
      <c r="O177" s="40">
        <f t="shared" si="20"/>
        <v>49.052999999999997</v>
      </c>
      <c r="P177" s="14" t="s">
        <v>60</v>
      </c>
      <c r="Q177" s="15" t="s">
        <v>61</v>
      </c>
      <c r="R177" s="15" t="s">
        <v>56</v>
      </c>
      <c r="S177" s="15" t="s">
        <v>56</v>
      </c>
      <c r="T177" s="15" t="s">
        <v>105</v>
      </c>
      <c r="U177" s="19" t="s">
        <v>1466</v>
      </c>
      <c r="V177" s="14" t="s">
        <v>56</v>
      </c>
      <c r="W177" s="14" t="s">
        <v>65</v>
      </c>
      <c r="X177" s="14" t="s">
        <v>56</v>
      </c>
      <c r="Y177" s="15" t="s">
        <v>56</v>
      </c>
      <c r="Z177" s="14" t="s">
        <v>56</v>
      </c>
      <c r="AA177" s="14" t="s">
        <v>56</v>
      </c>
      <c r="AB177" s="14" t="s">
        <v>56</v>
      </c>
      <c r="AC177" s="14" t="s">
        <v>56</v>
      </c>
      <c r="AD177" s="14" t="s">
        <v>386</v>
      </c>
      <c r="AE177" s="14" t="s">
        <v>56</v>
      </c>
      <c r="AF177" s="14" t="s">
        <v>66</v>
      </c>
      <c r="AG177" s="15" t="s">
        <v>56</v>
      </c>
      <c r="AH177" s="14" t="s">
        <v>56</v>
      </c>
      <c r="AI177" s="14" t="s">
        <v>68</v>
      </c>
      <c r="AJ177" s="14" t="s">
        <v>1459</v>
      </c>
      <c r="AK177" s="14" t="s">
        <v>56</v>
      </c>
      <c r="AL177" s="14" t="s">
        <v>56</v>
      </c>
      <c r="AM177" s="14" t="s">
        <v>56</v>
      </c>
      <c r="AN177" s="14" t="s">
        <v>56</v>
      </c>
      <c r="AO177" s="14" t="s">
        <v>1467</v>
      </c>
      <c r="AP177" s="14" t="s">
        <v>1461</v>
      </c>
      <c r="AQ177" s="14" t="s">
        <v>72</v>
      </c>
      <c r="AR177" s="14" t="s">
        <v>73</v>
      </c>
      <c r="AS177" s="14" t="s">
        <v>140</v>
      </c>
      <c r="AT177" s="14" t="s">
        <v>75</v>
      </c>
      <c r="AU177" s="14" t="s">
        <v>101</v>
      </c>
      <c r="AV177" s="14" t="s">
        <v>76</v>
      </c>
      <c r="AW177" s="14" t="s">
        <v>56</v>
      </c>
      <c r="AX177" s="14" t="s">
        <v>56</v>
      </c>
      <c r="AY177" s="62" t="s">
        <v>1163</v>
      </c>
      <c r="AZ177" s="19" t="s">
        <v>78</v>
      </c>
      <c r="BA177" s="19" t="s">
        <v>92</v>
      </c>
    </row>
    <row r="178" spans="1:53" ht="162.6" customHeight="1" x14ac:dyDescent="0.25">
      <c r="A178" s="21" t="s">
        <v>1468</v>
      </c>
      <c r="B178" s="14" t="s">
        <v>1469</v>
      </c>
      <c r="C178" s="60" t="s">
        <v>1470</v>
      </c>
      <c r="D178" s="14" t="s">
        <v>56</v>
      </c>
      <c r="E178" s="41">
        <v>58.8</v>
      </c>
      <c r="F178" s="64">
        <v>1.51688</v>
      </c>
      <c r="G178" s="41">
        <v>58.8</v>
      </c>
      <c r="H178" s="41">
        <v>57.92</v>
      </c>
      <c r="I178" s="14" t="s">
        <v>1471</v>
      </c>
      <c r="J178" s="41">
        <f t="shared" si="17"/>
        <v>57.92</v>
      </c>
      <c r="K178" s="41">
        <f t="shared" si="18"/>
        <v>57.92</v>
      </c>
      <c r="L178" s="19">
        <v>0.37</v>
      </c>
      <c r="M178" s="14">
        <v>30</v>
      </c>
      <c r="N178" s="39">
        <f t="shared" si="21"/>
        <v>1094.6880000000001</v>
      </c>
      <c r="O178" s="42">
        <f t="shared" si="20"/>
        <v>1094.6880000000001</v>
      </c>
      <c r="P178" s="14" t="s">
        <v>60</v>
      </c>
      <c r="Q178" s="14" t="s">
        <v>495</v>
      </c>
      <c r="R178" s="14" t="s">
        <v>56</v>
      </c>
      <c r="S178" s="19" t="s">
        <v>56</v>
      </c>
      <c r="T178" s="15" t="s">
        <v>105</v>
      </c>
      <c r="U178" s="19" t="s">
        <v>437</v>
      </c>
      <c r="V178" s="19" t="s">
        <v>56</v>
      </c>
      <c r="W178" s="14" t="s">
        <v>1256</v>
      </c>
      <c r="X178" s="14" t="s">
        <v>66</v>
      </c>
      <c r="Y178" s="15" t="s">
        <v>56</v>
      </c>
      <c r="Z178" s="14" t="s">
        <v>56</v>
      </c>
      <c r="AA178" s="14" t="s">
        <v>56</v>
      </c>
      <c r="AB178" s="14" t="s">
        <v>56</v>
      </c>
      <c r="AC178" s="14" t="s">
        <v>1472</v>
      </c>
      <c r="AD178" s="14" t="s">
        <v>1473</v>
      </c>
      <c r="AE178" s="14" t="s">
        <v>1474</v>
      </c>
      <c r="AF178" s="14" t="s">
        <v>66</v>
      </c>
      <c r="AG178" s="15" t="s">
        <v>1475</v>
      </c>
      <c r="AH178" s="14" t="s">
        <v>56</v>
      </c>
      <c r="AI178" s="14" t="s">
        <v>367</v>
      </c>
      <c r="AJ178" s="14" t="s">
        <v>1476</v>
      </c>
      <c r="AK178" s="14" t="s">
        <v>56</v>
      </c>
      <c r="AL178" s="14" t="s">
        <v>56</v>
      </c>
      <c r="AM178" s="14" t="s">
        <v>66</v>
      </c>
      <c r="AN178" s="14" t="s">
        <v>56</v>
      </c>
      <c r="AO178" s="14" t="s">
        <v>1477</v>
      </c>
      <c r="AP178" s="19" t="s">
        <v>88</v>
      </c>
      <c r="AQ178" s="14" t="s">
        <v>72</v>
      </c>
      <c r="AR178" s="14" t="s">
        <v>100</v>
      </c>
      <c r="AS178" s="14" t="s">
        <v>101</v>
      </c>
      <c r="AT178" s="14" t="s">
        <v>100</v>
      </c>
      <c r="AU178" s="14" t="s">
        <v>101</v>
      </c>
      <c r="AV178" s="14" t="s">
        <v>66</v>
      </c>
      <c r="AW178" s="14" t="s">
        <v>90</v>
      </c>
      <c r="AX178" s="14" t="s">
        <v>90</v>
      </c>
      <c r="AY178" s="14" t="s">
        <v>91</v>
      </c>
      <c r="AZ178" s="19" t="s">
        <v>92</v>
      </c>
      <c r="BA178" s="19" t="s">
        <v>92</v>
      </c>
    </row>
    <row r="179" spans="1:53" ht="162.6" customHeight="1" x14ac:dyDescent="0.25">
      <c r="A179" s="15" t="s">
        <v>1478</v>
      </c>
      <c r="B179" s="14" t="s">
        <v>1479</v>
      </c>
      <c r="C179" s="60" t="s">
        <v>1480</v>
      </c>
      <c r="D179" s="14" t="s">
        <v>56</v>
      </c>
      <c r="E179" s="14">
        <v>62</v>
      </c>
      <c r="F179" s="61">
        <v>70.197299999999998</v>
      </c>
      <c r="G179" s="41">
        <v>62</v>
      </c>
      <c r="H179" s="41">
        <v>18.48</v>
      </c>
      <c r="I179" s="14" t="s">
        <v>1481</v>
      </c>
      <c r="J179" s="41">
        <f t="shared" si="17"/>
        <v>18.48</v>
      </c>
      <c r="K179" s="41">
        <f t="shared" si="18"/>
        <v>18.48</v>
      </c>
      <c r="L179" s="19">
        <v>0.37</v>
      </c>
      <c r="M179" s="14">
        <v>30</v>
      </c>
      <c r="N179" s="39">
        <f t="shared" si="21"/>
        <v>349.27199999999999</v>
      </c>
      <c r="O179" s="40">
        <f t="shared" si="20"/>
        <v>349.27199999999999</v>
      </c>
      <c r="P179" s="15" t="s">
        <v>60</v>
      </c>
      <c r="Q179" s="15" t="s">
        <v>495</v>
      </c>
      <c r="R179" s="14" t="s">
        <v>56</v>
      </c>
      <c r="S179" s="19" t="s">
        <v>56</v>
      </c>
      <c r="T179" s="15" t="s">
        <v>105</v>
      </c>
      <c r="U179" s="23" t="s">
        <v>437</v>
      </c>
      <c r="V179" s="14" t="s">
        <v>66</v>
      </c>
      <c r="W179" s="14" t="s">
        <v>1256</v>
      </c>
      <c r="X179" s="14" t="s">
        <v>56</v>
      </c>
      <c r="Y179" s="15" t="s">
        <v>56</v>
      </c>
      <c r="Z179" s="14" t="s">
        <v>56</v>
      </c>
      <c r="AA179" s="14" t="s">
        <v>56</v>
      </c>
      <c r="AB179" s="14" t="s">
        <v>56</v>
      </c>
      <c r="AC179" s="14" t="s">
        <v>1482</v>
      </c>
      <c r="AD179" s="14" t="s">
        <v>1483</v>
      </c>
      <c r="AE179" s="14" t="s">
        <v>1484</v>
      </c>
      <c r="AF179" s="14" t="s">
        <v>56</v>
      </c>
      <c r="AG179" s="15" t="s">
        <v>56</v>
      </c>
      <c r="AH179" s="14" t="s">
        <v>56</v>
      </c>
      <c r="AI179" s="14" t="s">
        <v>68</v>
      </c>
      <c r="AJ179" s="14" t="s">
        <v>1476</v>
      </c>
      <c r="AK179" s="14" t="s">
        <v>66</v>
      </c>
      <c r="AL179" s="14" t="s">
        <v>56</v>
      </c>
      <c r="AM179" s="14" t="s">
        <v>66</v>
      </c>
      <c r="AN179" s="14" t="s">
        <v>56</v>
      </c>
      <c r="AO179" s="14" t="s">
        <v>1485</v>
      </c>
      <c r="AP179" s="14" t="s">
        <v>1486</v>
      </c>
      <c r="AQ179" s="14" t="s">
        <v>72</v>
      </c>
      <c r="AR179" s="14" t="s">
        <v>100</v>
      </c>
      <c r="AS179" s="14" t="s">
        <v>101</v>
      </c>
      <c r="AT179" s="14" t="s">
        <v>100</v>
      </c>
      <c r="AU179" s="14" t="s">
        <v>101</v>
      </c>
      <c r="AV179" s="14" t="s">
        <v>66</v>
      </c>
      <c r="AW179" s="14" t="s">
        <v>56</v>
      </c>
      <c r="AX179" s="14" t="s">
        <v>56</v>
      </c>
      <c r="AY179" s="14" t="s">
        <v>110</v>
      </c>
      <c r="AZ179" s="19" t="s">
        <v>92</v>
      </c>
      <c r="BA179" s="19" t="s">
        <v>92</v>
      </c>
    </row>
    <row r="180" spans="1:53" ht="162.6" customHeight="1" x14ac:dyDescent="0.25">
      <c r="A180" s="21" t="s">
        <v>1487</v>
      </c>
      <c r="B180" s="19" t="s">
        <v>1488</v>
      </c>
      <c r="C180" s="60" t="s">
        <v>1489</v>
      </c>
      <c r="D180" s="14" t="s">
        <v>56</v>
      </c>
      <c r="E180" s="41" t="s">
        <v>1490</v>
      </c>
      <c r="F180" s="63">
        <v>0</v>
      </c>
      <c r="G180" s="41">
        <v>0.57999999999999996</v>
      </c>
      <c r="H180" s="41">
        <v>0.57999999999999996</v>
      </c>
      <c r="I180" s="14" t="s">
        <v>58</v>
      </c>
      <c r="J180" s="20" t="s">
        <v>59</v>
      </c>
      <c r="K180" s="41">
        <f t="shared" si="18"/>
        <v>0.57999999999999996</v>
      </c>
      <c r="L180" s="19">
        <v>0.17</v>
      </c>
      <c r="M180" s="14">
        <v>30</v>
      </c>
      <c r="N180" s="39">
        <f t="shared" si="21"/>
        <v>14.441999999999998</v>
      </c>
      <c r="O180" s="40">
        <f t="shared" si="20"/>
        <v>14.441999999999998</v>
      </c>
      <c r="P180" s="14" t="s">
        <v>1443</v>
      </c>
      <c r="Q180" s="14" t="s">
        <v>61</v>
      </c>
      <c r="R180" s="14" t="s">
        <v>56</v>
      </c>
      <c r="S180" s="19" t="s">
        <v>56</v>
      </c>
      <c r="T180" s="15" t="s">
        <v>1491</v>
      </c>
      <c r="U180" s="14" t="s">
        <v>1492</v>
      </c>
      <c r="V180" s="19" t="s">
        <v>56</v>
      </c>
      <c r="W180" s="14" t="s">
        <v>65</v>
      </c>
      <c r="X180" s="14" t="s">
        <v>56</v>
      </c>
      <c r="Y180" s="15" t="s">
        <v>56</v>
      </c>
      <c r="Z180" s="14" t="s">
        <v>56</v>
      </c>
      <c r="AA180" s="14" t="s">
        <v>56</v>
      </c>
      <c r="AB180" s="14" t="s">
        <v>56</v>
      </c>
      <c r="AC180" s="14" t="s">
        <v>56</v>
      </c>
      <c r="AD180" s="14" t="s">
        <v>386</v>
      </c>
      <c r="AE180" s="11" t="s">
        <v>1493</v>
      </c>
      <c r="AF180" s="14" t="s">
        <v>66</v>
      </c>
      <c r="AG180" s="15" t="s">
        <v>56</v>
      </c>
      <c r="AH180" s="14" t="s">
        <v>56</v>
      </c>
      <c r="AI180" s="14" t="s">
        <v>367</v>
      </c>
      <c r="AJ180" s="14" t="s">
        <v>1494</v>
      </c>
      <c r="AK180" s="14" t="s">
        <v>56</v>
      </c>
      <c r="AL180" s="14" t="s">
        <v>56</v>
      </c>
      <c r="AM180" s="14" t="s">
        <v>56</v>
      </c>
      <c r="AN180" s="14" t="s">
        <v>56</v>
      </c>
      <c r="AO180" s="19" t="s">
        <v>1495</v>
      </c>
      <c r="AP180" s="14" t="s">
        <v>961</v>
      </c>
      <c r="AQ180" s="14" t="s">
        <v>72</v>
      </c>
      <c r="AR180" s="14" t="s">
        <v>73</v>
      </c>
      <c r="AS180" s="14" t="s">
        <v>140</v>
      </c>
      <c r="AT180" s="14" t="s">
        <v>75</v>
      </c>
      <c r="AU180" s="14" t="s">
        <v>101</v>
      </c>
      <c r="AV180" s="14" t="s">
        <v>56</v>
      </c>
      <c r="AW180" s="14" t="s">
        <v>66</v>
      </c>
      <c r="AX180" s="14" t="s">
        <v>56</v>
      </c>
      <c r="AY180" s="62" t="s">
        <v>1163</v>
      </c>
      <c r="AZ180" s="19" t="s">
        <v>78</v>
      </c>
      <c r="BA180" s="19" t="s">
        <v>92</v>
      </c>
    </row>
    <row r="181" spans="1:53" s="30" customFormat="1" ht="162.6" customHeight="1" x14ac:dyDescent="0.25">
      <c r="A181" s="21" t="s">
        <v>1496</v>
      </c>
      <c r="B181" s="27" t="s">
        <v>1497</v>
      </c>
      <c r="C181" s="65"/>
      <c r="D181" s="15" t="s">
        <v>1498</v>
      </c>
      <c r="E181" s="45">
        <v>8.14</v>
      </c>
      <c r="F181" s="66">
        <v>0</v>
      </c>
      <c r="G181" s="45">
        <v>8.14</v>
      </c>
      <c r="H181" s="45">
        <v>8.14</v>
      </c>
      <c r="I181" s="14" t="s">
        <v>58</v>
      </c>
      <c r="J181" s="41">
        <f t="shared" si="17"/>
        <v>8.14</v>
      </c>
      <c r="K181" s="41">
        <f t="shared" si="18"/>
        <v>8.14</v>
      </c>
      <c r="L181" s="19">
        <v>0.37</v>
      </c>
      <c r="M181" s="14">
        <v>30</v>
      </c>
      <c r="N181" s="39">
        <f t="shared" si="21"/>
        <v>153.846</v>
      </c>
      <c r="O181" s="40">
        <f t="shared" si="20"/>
        <v>153.846</v>
      </c>
      <c r="P181" s="23" t="s">
        <v>1499</v>
      </c>
      <c r="Q181" s="14" t="s">
        <v>157</v>
      </c>
      <c r="R181" s="19" t="s">
        <v>66</v>
      </c>
      <c r="S181" s="19" t="s">
        <v>56</v>
      </c>
      <c r="T181" s="15" t="s">
        <v>1500</v>
      </c>
      <c r="U181" s="14" t="s">
        <v>454</v>
      </c>
      <c r="V181" s="23" t="s">
        <v>56</v>
      </c>
      <c r="W181" s="15" t="s">
        <v>65</v>
      </c>
      <c r="X181" s="15" t="s">
        <v>56</v>
      </c>
      <c r="Y181" s="15" t="s">
        <v>56</v>
      </c>
      <c r="Z181" s="15" t="s">
        <v>1501</v>
      </c>
      <c r="AA181" s="15" t="s">
        <v>56</v>
      </c>
      <c r="AB181" s="15" t="s">
        <v>56</v>
      </c>
      <c r="AC181" s="15" t="s">
        <v>1502</v>
      </c>
      <c r="AD181" s="14" t="s">
        <v>386</v>
      </c>
      <c r="AE181" s="15" t="s">
        <v>56</v>
      </c>
      <c r="AF181" s="15" t="s">
        <v>56</v>
      </c>
      <c r="AG181" s="15" t="s">
        <v>56</v>
      </c>
      <c r="AH181" s="14" t="s">
        <v>56</v>
      </c>
      <c r="AI181" s="15" t="s">
        <v>68</v>
      </c>
      <c r="AJ181" s="15" t="s">
        <v>1503</v>
      </c>
      <c r="AK181" s="15" t="s">
        <v>56</v>
      </c>
      <c r="AL181" s="15" t="s">
        <v>56</v>
      </c>
      <c r="AM181" s="15" t="s">
        <v>56</v>
      </c>
      <c r="AN181" s="14" t="s">
        <v>56</v>
      </c>
      <c r="AO181" s="15" t="s">
        <v>1504</v>
      </c>
      <c r="AP181" s="19" t="s">
        <v>1505</v>
      </c>
      <c r="AQ181" s="15" t="s">
        <v>72</v>
      </c>
      <c r="AR181" s="15" t="s">
        <v>73</v>
      </c>
      <c r="AS181" s="15" t="s">
        <v>140</v>
      </c>
      <c r="AT181" s="15" t="s">
        <v>75</v>
      </c>
      <c r="AU181" s="15" t="s">
        <v>140</v>
      </c>
      <c r="AV181" s="14" t="s">
        <v>76</v>
      </c>
      <c r="AW181" s="14" t="s">
        <v>56</v>
      </c>
      <c r="AX181" s="14" t="s">
        <v>56</v>
      </c>
      <c r="AY181" s="62" t="s">
        <v>161</v>
      </c>
      <c r="AZ181" s="19" t="s">
        <v>78</v>
      </c>
      <c r="BA181" s="19" t="s">
        <v>78</v>
      </c>
    </row>
    <row r="182" spans="1:53" ht="162.6" customHeight="1" x14ac:dyDescent="0.25">
      <c r="A182" s="21" t="s">
        <v>1506</v>
      </c>
      <c r="B182" s="19" t="s">
        <v>1507</v>
      </c>
      <c r="C182" s="60" t="s">
        <v>1508</v>
      </c>
      <c r="D182" s="19" t="s">
        <v>1509</v>
      </c>
      <c r="E182" s="41">
        <v>7.6</v>
      </c>
      <c r="F182" s="63">
        <v>0</v>
      </c>
      <c r="G182" s="41">
        <v>7.6</v>
      </c>
      <c r="H182" s="41">
        <v>7.6</v>
      </c>
      <c r="I182" s="14" t="s">
        <v>58</v>
      </c>
      <c r="J182" s="41">
        <f t="shared" si="17"/>
        <v>7.6</v>
      </c>
      <c r="K182" s="41">
        <f t="shared" si="18"/>
        <v>7.6</v>
      </c>
      <c r="L182" s="19">
        <v>0.37</v>
      </c>
      <c r="M182" s="14">
        <v>30</v>
      </c>
      <c r="N182" s="39">
        <f t="shared" si="21"/>
        <v>143.63999999999999</v>
      </c>
      <c r="O182" s="40">
        <f t="shared" si="20"/>
        <v>143.63999999999999</v>
      </c>
      <c r="P182" s="19" t="s">
        <v>60</v>
      </c>
      <c r="Q182" s="14" t="s">
        <v>157</v>
      </c>
      <c r="R182" s="19" t="s">
        <v>66</v>
      </c>
      <c r="S182" s="19" t="s">
        <v>56</v>
      </c>
      <c r="T182" s="15" t="s">
        <v>82</v>
      </c>
      <c r="U182" s="14" t="s">
        <v>454</v>
      </c>
      <c r="V182" s="19" t="s">
        <v>56</v>
      </c>
      <c r="W182" s="14" t="s">
        <v>1256</v>
      </c>
      <c r="X182" s="14" t="s">
        <v>66</v>
      </c>
      <c r="Y182" s="15" t="s">
        <v>56</v>
      </c>
      <c r="Z182" s="14" t="s">
        <v>56</v>
      </c>
      <c r="AA182" s="14" t="s">
        <v>56</v>
      </c>
      <c r="AB182" s="14" t="s">
        <v>56</v>
      </c>
      <c r="AC182" s="15" t="s">
        <v>1510</v>
      </c>
      <c r="AD182" s="14" t="s">
        <v>386</v>
      </c>
      <c r="AE182" s="14" t="s">
        <v>1511</v>
      </c>
      <c r="AF182" s="14" t="s">
        <v>66</v>
      </c>
      <c r="AG182" s="15" t="s">
        <v>1512</v>
      </c>
      <c r="AH182" s="14" t="s">
        <v>56</v>
      </c>
      <c r="AI182" s="14" t="s">
        <v>367</v>
      </c>
      <c r="AJ182" s="15" t="s">
        <v>1513</v>
      </c>
      <c r="AK182" s="14" t="s">
        <v>56</v>
      </c>
      <c r="AL182" s="14" t="s">
        <v>56</v>
      </c>
      <c r="AM182" s="14" t="s">
        <v>66</v>
      </c>
      <c r="AN182" s="14" t="s">
        <v>56</v>
      </c>
      <c r="AO182" s="19" t="s">
        <v>1514</v>
      </c>
      <c r="AP182" s="19" t="s">
        <v>88</v>
      </c>
      <c r="AQ182" s="14" t="s">
        <v>72</v>
      </c>
      <c r="AR182" s="14" t="s">
        <v>100</v>
      </c>
      <c r="AS182" s="14" t="s">
        <v>101</v>
      </c>
      <c r="AT182" s="14" t="s">
        <v>100</v>
      </c>
      <c r="AU182" s="14" t="s">
        <v>101</v>
      </c>
      <c r="AV182" s="14" t="s">
        <v>76</v>
      </c>
      <c r="AW182" s="14" t="s">
        <v>56</v>
      </c>
      <c r="AX182" s="14" t="s">
        <v>56</v>
      </c>
      <c r="AY182" s="14" t="s">
        <v>1515</v>
      </c>
      <c r="AZ182" s="19" t="s">
        <v>92</v>
      </c>
      <c r="BA182" s="19" t="s">
        <v>92</v>
      </c>
    </row>
    <row r="183" spans="1:53" ht="162.6" customHeight="1" x14ac:dyDescent="0.25">
      <c r="A183" s="15" t="s">
        <v>1516</v>
      </c>
      <c r="B183" s="14" t="s">
        <v>1517</v>
      </c>
      <c r="C183" s="14" t="s">
        <v>1508</v>
      </c>
      <c r="D183" s="14" t="s">
        <v>1518</v>
      </c>
      <c r="E183" s="20">
        <v>18</v>
      </c>
      <c r="F183" s="61">
        <v>0</v>
      </c>
      <c r="G183" s="20">
        <v>18</v>
      </c>
      <c r="H183" s="20">
        <v>18</v>
      </c>
      <c r="I183" s="14" t="s">
        <v>58</v>
      </c>
      <c r="J183" s="41">
        <f t="shared" si="17"/>
        <v>18</v>
      </c>
      <c r="K183" s="41">
        <f t="shared" si="18"/>
        <v>18</v>
      </c>
      <c r="L183" s="19">
        <v>0.37</v>
      </c>
      <c r="M183" s="14">
        <v>30</v>
      </c>
      <c r="N183" s="39">
        <f t="shared" si="21"/>
        <v>340.2</v>
      </c>
      <c r="O183" s="40">
        <f t="shared" si="20"/>
        <v>340.2</v>
      </c>
      <c r="P183" s="19" t="s">
        <v>60</v>
      </c>
      <c r="Q183" s="14" t="s">
        <v>157</v>
      </c>
      <c r="R183" s="14" t="s">
        <v>66</v>
      </c>
      <c r="S183" s="14" t="s">
        <v>56</v>
      </c>
      <c r="T183" s="15" t="s">
        <v>105</v>
      </c>
      <c r="U183" s="14" t="s">
        <v>454</v>
      </c>
      <c r="V183" s="14" t="s">
        <v>56</v>
      </c>
      <c r="W183" s="14" t="s">
        <v>65</v>
      </c>
      <c r="X183" s="14" t="s">
        <v>56</v>
      </c>
      <c r="Y183" s="15" t="s">
        <v>56</v>
      </c>
      <c r="Z183" s="14" t="s">
        <v>1519</v>
      </c>
      <c r="AA183" s="14" t="s">
        <v>56</v>
      </c>
      <c r="AB183" s="14" t="s">
        <v>56</v>
      </c>
      <c r="AC183" s="15" t="s">
        <v>1520</v>
      </c>
      <c r="AD183" s="14" t="s">
        <v>386</v>
      </c>
      <c r="AE183" s="14" t="s">
        <v>1521</v>
      </c>
      <c r="AF183" s="14" t="s">
        <v>66</v>
      </c>
      <c r="AG183" s="15" t="s">
        <v>1522</v>
      </c>
      <c r="AH183" s="14" t="s">
        <v>56</v>
      </c>
      <c r="AI183" s="14" t="s">
        <v>68</v>
      </c>
      <c r="AJ183" s="14" t="s">
        <v>1523</v>
      </c>
      <c r="AK183" s="14" t="s">
        <v>56</v>
      </c>
      <c r="AL183" s="14" t="s">
        <v>56</v>
      </c>
      <c r="AM183" s="14" t="s">
        <v>66</v>
      </c>
      <c r="AN183" s="14" t="s">
        <v>56</v>
      </c>
      <c r="AO183" s="14" t="s">
        <v>1524</v>
      </c>
      <c r="AP183" s="19" t="s">
        <v>1525</v>
      </c>
      <c r="AQ183" s="14" t="s">
        <v>72</v>
      </c>
      <c r="AR183" s="14" t="s">
        <v>73</v>
      </c>
      <c r="AS183" s="14" t="s">
        <v>140</v>
      </c>
      <c r="AT183" s="14" t="s">
        <v>75</v>
      </c>
      <c r="AU183" s="14" t="s">
        <v>140</v>
      </c>
      <c r="AV183" s="14" t="s">
        <v>76</v>
      </c>
      <c r="AW183" s="14" t="s">
        <v>56</v>
      </c>
      <c r="AX183" s="14" t="s">
        <v>56</v>
      </c>
      <c r="AY183" s="62" t="s">
        <v>161</v>
      </c>
      <c r="AZ183" s="19" t="s">
        <v>78</v>
      </c>
      <c r="BA183" s="19" t="s">
        <v>78</v>
      </c>
    </row>
    <row r="184" spans="1:53" ht="162.6" customHeight="1" x14ac:dyDescent="0.25">
      <c r="A184" s="21" t="s">
        <v>1526</v>
      </c>
      <c r="B184" s="19" t="s">
        <v>1527</v>
      </c>
      <c r="C184" s="60" t="s">
        <v>1508</v>
      </c>
      <c r="D184" s="19" t="s">
        <v>56</v>
      </c>
      <c r="E184" s="41">
        <v>2.8</v>
      </c>
      <c r="F184" s="63">
        <v>0</v>
      </c>
      <c r="G184" s="41">
        <v>2.8</v>
      </c>
      <c r="H184" s="41">
        <v>2.8</v>
      </c>
      <c r="I184" s="14" t="s">
        <v>382</v>
      </c>
      <c r="J184" s="41">
        <f t="shared" si="17"/>
        <v>2.8</v>
      </c>
      <c r="K184" s="41">
        <f t="shared" si="18"/>
        <v>2.8</v>
      </c>
      <c r="L184" s="19">
        <v>0.37</v>
      </c>
      <c r="M184" s="14">
        <v>30</v>
      </c>
      <c r="N184" s="39">
        <f t="shared" si="21"/>
        <v>52.919999999999995</v>
      </c>
      <c r="O184" s="40">
        <f t="shared" si="20"/>
        <v>52.919999999999995</v>
      </c>
      <c r="P184" s="15" t="s">
        <v>1528</v>
      </c>
      <c r="Q184" s="14" t="s">
        <v>157</v>
      </c>
      <c r="R184" s="19" t="s">
        <v>66</v>
      </c>
      <c r="S184" s="19" t="s">
        <v>56</v>
      </c>
      <c r="T184" s="15" t="s">
        <v>82</v>
      </c>
      <c r="U184" s="19" t="s">
        <v>1529</v>
      </c>
      <c r="V184" s="19" t="s">
        <v>56</v>
      </c>
      <c r="W184" s="14" t="s">
        <v>65</v>
      </c>
      <c r="X184" s="14" t="s">
        <v>56</v>
      </c>
      <c r="Y184" s="14" t="s">
        <v>56</v>
      </c>
      <c r="Z184" s="14" t="s">
        <v>56</v>
      </c>
      <c r="AA184" s="14" t="s">
        <v>56</v>
      </c>
      <c r="AB184" s="14" t="s">
        <v>56</v>
      </c>
      <c r="AC184" s="14" t="s">
        <v>56</v>
      </c>
      <c r="AD184" s="14" t="s">
        <v>386</v>
      </c>
      <c r="AE184" s="14" t="s">
        <v>1530</v>
      </c>
      <c r="AF184" s="14" t="s">
        <v>66</v>
      </c>
      <c r="AG184" s="15" t="s">
        <v>56</v>
      </c>
      <c r="AH184" s="14" t="s">
        <v>56</v>
      </c>
      <c r="AI184" s="14" t="s">
        <v>68</v>
      </c>
      <c r="AJ184" s="14" t="s">
        <v>1531</v>
      </c>
      <c r="AK184" s="14" t="s">
        <v>56</v>
      </c>
      <c r="AL184" s="14" t="s">
        <v>56</v>
      </c>
      <c r="AM184" s="14" t="s">
        <v>56</v>
      </c>
      <c r="AN184" s="14" t="s">
        <v>56</v>
      </c>
      <c r="AO184" s="19" t="s">
        <v>1532</v>
      </c>
      <c r="AP184" s="19" t="s">
        <v>1533</v>
      </c>
      <c r="AQ184" s="14" t="s">
        <v>72</v>
      </c>
      <c r="AR184" s="14" t="s">
        <v>73</v>
      </c>
      <c r="AS184" s="14" t="s">
        <v>140</v>
      </c>
      <c r="AT184" s="14" t="s">
        <v>75</v>
      </c>
      <c r="AU184" s="14" t="s">
        <v>140</v>
      </c>
      <c r="AV184" s="14" t="s">
        <v>76</v>
      </c>
      <c r="AW184" s="14" t="s">
        <v>56</v>
      </c>
      <c r="AX184" s="14" t="s">
        <v>56</v>
      </c>
      <c r="AY184" s="62" t="s">
        <v>161</v>
      </c>
      <c r="AZ184" s="19" t="s">
        <v>78</v>
      </c>
      <c r="BA184" s="19" t="s">
        <v>78</v>
      </c>
    </row>
    <row r="185" spans="1:53" ht="162.6" customHeight="1" x14ac:dyDescent="0.25">
      <c r="A185" s="21" t="s">
        <v>1534</v>
      </c>
      <c r="B185" s="19" t="s">
        <v>1535</v>
      </c>
      <c r="C185" s="60" t="s">
        <v>1508</v>
      </c>
      <c r="D185" s="14" t="s">
        <v>56</v>
      </c>
      <c r="E185" s="20" t="s">
        <v>1536</v>
      </c>
      <c r="F185" s="63">
        <v>0</v>
      </c>
      <c r="G185" s="41">
        <v>0.46</v>
      </c>
      <c r="H185" s="41">
        <v>0.46</v>
      </c>
      <c r="I185" s="14" t="s">
        <v>382</v>
      </c>
      <c r="J185" s="20" t="s">
        <v>59</v>
      </c>
      <c r="K185" s="41">
        <f t="shared" si="18"/>
        <v>0.46</v>
      </c>
      <c r="L185" s="19">
        <v>0.17</v>
      </c>
      <c r="M185" s="14">
        <v>30</v>
      </c>
      <c r="N185" s="39">
        <f t="shared" si="21"/>
        <v>11.453999999999999</v>
      </c>
      <c r="O185" s="40">
        <f t="shared" si="20"/>
        <v>11.453999999999999</v>
      </c>
      <c r="P185" s="14" t="s">
        <v>60</v>
      </c>
      <c r="Q185" s="14" t="s">
        <v>61</v>
      </c>
      <c r="R185" s="19" t="s">
        <v>66</v>
      </c>
      <c r="S185" s="19" t="s">
        <v>56</v>
      </c>
      <c r="T185" s="15" t="s">
        <v>1537</v>
      </c>
      <c r="U185" s="14" t="s">
        <v>402</v>
      </c>
      <c r="V185" s="19" t="s">
        <v>56</v>
      </c>
      <c r="W185" s="14" t="s">
        <v>65</v>
      </c>
      <c r="X185" s="14" t="s">
        <v>66</v>
      </c>
      <c r="Y185" s="15" t="s">
        <v>56</v>
      </c>
      <c r="Z185" s="14" t="s">
        <v>56</v>
      </c>
      <c r="AA185" s="14" t="s">
        <v>56</v>
      </c>
      <c r="AB185" s="14" t="s">
        <v>56</v>
      </c>
      <c r="AC185" s="14" t="s">
        <v>56</v>
      </c>
      <c r="AD185" s="14" t="s">
        <v>386</v>
      </c>
      <c r="AE185" s="14" t="s">
        <v>1538</v>
      </c>
      <c r="AF185" s="14" t="s">
        <v>66</v>
      </c>
      <c r="AG185" s="15" t="s">
        <v>56</v>
      </c>
      <c r="AH185" s="14" t="s">
        <v>56</v>
      </c>
      <c r="AI185" s="14" t="s">
        <v>68</v>
      </c>
      <c r="AJ185" s="14" t="s">
        <v>150</v>
      </c>
      <c r="AK185" s="14" t="s">
        <v>915</v>
      </c>
      <c r="AL185" s="14" t="s">
        <v>56</v>
      </c>
      <c r="AM185" s="14" t="s">
        <v>66</v>
      </c>
      <c r="AN185" s="14" t="s">
        <v>56</v>
      </c>
      <c r="AO185" s="14" t="s">
        <v>1539</v>
      </c>
      <c r="AP185" s="19" t="s">
        <v>1540</v>
      </c>
      <c r="AQ185" s="14" t="s">
        <v>72</v>
      </c>
      <c r="AR185" s="14" t="s">
        <v>73</v>
      </c>
      <c r="AS185" s="14" t="s">
        <v>140</v>
      </c>
      <c r="AT185" s="14" t="s">
        <v>75</v>
      </c>
      <c r="AU185" s="14" t="s">
        <v>101</v>
      </c>
      <c r="AV185" s="14" t="s">
        <v>76</v>
      </c>
      <c r="AW185" s="14" t="s">
        <v>56</v>
      </c>
      <c r="AX185" s="14" t="s">
        <v>56</v>
      </c>
      <c r="AY185" s="62" t="s">
        <v>1163</v>
      </c>
      <c r="AZ185" s="19" t="s">
        <v>78</v>
      </c>
      <c r="BA185" s="19" t="s">
        <v>92</v>
      </c>
    </row>
    <row r="186" spans="1:53" s="30" customFormat="1" ht="162.6" customHeight="1" x14ac:dyDescent="0.25">
      <c r="A186" s="21" t="s">
        <v>1541</v>
      </c>
      <c r="B186" s="23" t="s">
        <v>1542</v>
      </c>
      <c r="C186" s="65" t="s">
        <v>1508</v>
      </c>
      <c r="D186" s="15" t="s">
        <v>1543</v>
      </c>
      <c r="E186" s="44" t="s">
        <v>1536</v>
      </c>
      <c r="F186" s="66">
        <v>0</v>
      </c>
      <c r="G186" s="45">
        <v>0.46</v>
      </c>
      <c r="H186" s="45">
        <v>0.46</v>
      </c>
      <c r="I186" s="15" t="s">
        <v>58</v>
      </c>
      <c r="J186" s="44" t="s">
        <v>59</v>
      </c>
      <c r="K186" s="45">
        <f t="shared" si="18"/>
        <v>0.46</v>
      </c>
      <c r="L186" s="23">
        <v>0.17</v>
      </c>
      <c r="M186" s="15">
        <v>30</v>
      </c>
      <c r="N186" s="46">
        <f t="shared" si="21"/>
        <v>11.453999999999999</v>
      </c>
      <c r="O186" s="48" t="s">
        <v>1544</v>
      </c>
      <c r="P186" s="15" t="s">
        <v>1545</v>
      </c>
      <c r="Q186" s="15" t="s">
        <v>61</v>
      </c>
      <c r="R186" s="23" t="s">
        <v>66</v>
      </c>
      <c r="S186" s="23" t="s">
        <v>56</v>
      </c>
      <c r="T186" s="15" t="s">
        <v>82</v>
      </c>
      <c r="U186" s="15" t="s">
        <v>402</v>
      </c>
      <c r="V186" s="23" t="s">
        <v>56</v>
      </c>
      <c r="W186" s="15" t="s">
        <v>65</v>
      </c>
      <c r="X186" s="15" t="s">
        <v>56</v>
      </c>
      <c r="Y186" s="15" t="s">
        <v>56</v>
      </c>
      <c r="Z186" s="15" t="s">
        <v>56</v>
      </c>
      <c r="AA186" s="15" t="s">
        <v>56</v>
      </c>
      <c r="AB186" s="15" t="s">
        <v>56</v>
      </c>
      <c r="AC186" s="15" t="s">
        <v>56</v>
      </c>
      <c r="AD186" s="15" t="s">
        <v>386</v>
      </c>
      <c r="AE186" s="15" t="s">
        <v>1546</v>
      </c>
      <c r="AF186" s="15" t="s">
        <v>56</v>
      </c>
      <c r="AG186" s="15" t="s">
        <v>56</v>
      </c>
      <c r="AH186" s="15" t="s">
        <v>56</v>
      </c>
      <c r="AI186" s="15" t="s">
        <v>68</v>
      </c>
      <c r="AJ186" s="15" t="s">
        <v>1547</v>
      </c>
      <c r="AK186" s="15" t="s">
        <v>56</v>
      </c>
      <c r="AL186" s="15" t="s">
        <v>56</v>
      </c>
      <c r="AM186" s="15" t="s">
        <v>56</v>
      </c>
      <c r="AN186" s="15" t="s">
        <v>56</v>
      </c>
      <c r="AO186" s="15" t="s">
        <v>1548</v>
      </c>
      <c r="AP186" s="23" t="s">
        <v>1505</v>
      </c>
      <c r="AQ186" s="15" t="s">
        <v>72</v>
      </c>
      <c r="AR186" s="15" t="s">
        <v>75</v>
      </c>
      <c r="AS186" s="15" t="s">
        <v>140</v>
      </c>
      <c r="AT186" s="15" t="s">
        <v>75</v>
      </c>
      <c r="AU186" s="15" t="s">
        <v>101</v>
      </c>
      <c r="AV186" s="15" t="s">
        <v>76</v>
      </c>
      <c r="AW186" s="15" t="s">
        <v>56</v>
      </c>
      <c r="AX186" s="15" t="s">
        <v>56</v>
      </c>
      <c r="AY186" s="36" t="s">
        <v>1163</v>
      </c>
      <c r="AZ186" s="23" t="s">
        <v>78</v>
      </c>
      <c r="BA186" s="23" t="s">
        <v>92</v>
      </c>
    </row>
    <row r="187" spans="1:53" ht="162.6" customHeight="1" x14ac:dyDescent="0.25">
      <c r="A187" s="15" t="s">
        <v>1549</v>
      </c>
      <c r="B187" s="14" t="s">
        <v>1550</v>
      </c>
      <c r="C187" s="14" t="s">
        <v>1508</v>
      </c>
      <c r="D187" s="14" t="s">
        <v>56</v>
      </c>
      <c r="E187" s="20">
        <v>0.72</v>
      </c>
      <c r="F187" s="61">
        <v>0</v>
      </c>
      <c r="G187" s="20">
        <v>0.72</v>
      </c>
      <c r="H187" s="20">
        <v>0.72</v>
      </c>
      <c r="I187" s="14" t="s">
        <v>382</v>
      </c>
      <c r="J187" s="41">
        <f t="shared" si="17"/>
        <v>0.72</v>
      </c>
      <c r="K187" s="41">
        <f t="shared" si="18"/>
        <v>0.72</v>
      </c>
      <c r="L187" s="19">
        <v>0.17</v>
      </c>
      <c r="M187" s="14">
        <v>30</v>
      </c>
      <c r="N187" s="39">
        <f t="shared" si="21"/>
        <v>17.927999999999997</v>
      </c>
      <c r="O187" s="26" t="s">
        <v>1551</v>
      </c>
      <c r="P187" s="14" t="s">
        <v>1552</v>
      </c>
      <c r="Q187" s="14" t="s">
        <v>61</v>
      </c>
      <c r="R187" s="14" t="s">
        <v>66</v>
      </c>
      <c r="S187" s="14" t="s">
        <v>56</v>
      </c>
      <c r="T187" s="15" t="s">
        <v>1553</v>
      </c>
      <c r="U187" s="14" t="s">
        <v>1554</v>
      </c>
      <c r="V187" s="14" t="s">
        <v>56</v>
      </c>
      <c r="W187" s="14" t="s">
        <v>65</v>
      </c>
      <c r="X187" s="14" t="s">
        <v>56</v>
      </c>
      <c r="Y187" s="15" t="s">
        <v>56</v>
      </c>
      <c r="Z187" s="14" t="s">
        <v>56</v>
      </c>
      <c r="AA187" s="14" t="s">
        <v>56</v>
      </c>
      <c r="AB187" s="14" t="s">
        <v>56</v>
      </c>
      <c r="AC187" s="14" t="s">
        <v>56</v>
      </c>
      <c r="AD187" s="14" t="s">
        <v>386</v>
      </c>
      <c r="AE187" s="14" t="s">
        <v>1555</v>
      </c>
      <c r="AF187" s="14" t="s">
        <v>66</v>
      </c>
      <c r="AG187" s="15" t="s">
        <v>56</v>
      </c>
      <c r="AH187" s="14" t="s">
        <v>56</v>
      </c>
      <c r="AI187" s="14" t="s">
        <v>68</v>
      </c>
      <c r="AJ187" s="14" t="s">
        <v>1556</v>
      </c>
      <c r="AK187" s="14" t="s">
        <v>1557</v>
      </c>
      <c r="AL187" s="14" t="s">
        <v>56</v>
      </c>
      <c r="AM187" s="14" t="s">
        <v>56</v>
      </c>
      <c r="AN187" s="14" t="s">
        <v>56</v>
      </c>
      <c r="AO187" s="14" t="s">
        <v>1558</v>
      </c>
      <c r="AP187" s="19" t="s">
        <v>1505</v>
      </c>
      <c r="AQ187" s="14" t="s">
        <v>72</v>
      </c>
      <c r="AR187" s="14" t="s">
        <v>75</v>
      </c>
      <c r="AS187" s="14" t="s">
        <v>140</v>
      </c>
      <c r="AT187" s="14" t="s">
        <v>75</v>
      </c>
      <c r="AU187" s="14" t="s">
        <v>101</v>
      </c>
      <c r="AV187" s="14" t="s">
        <v>76</v>
      </c>
      <c r="AW187" s="14" t="s">
        <v>56</v>
      </c>
      <c r="AX187" s="14" t="s">
        <v>56</v>
      </c>
      <c r="AY187" s="62" t="s">
        <v>1163</v>
      </c>
      <c r="AZ187" s="19" t="s">
        <v>78</v>
      </c>
      <c r="BA187" s="19" t="s">
        <v>92</v>
      </c>
    </row>
    <row r="188" spans="1:53" ht="162.6" customHeight="1" x14ac:dyDescent="0.25">
      <c r="A188" s="15" t="s">
        <v>1559</v>
      </c>
      <c r="B188" s="14" t="s">
        <v>1560</v>
      </c>
      <c r="C188" s="14" t="s">
        <v>1561</v>
      </c>
      <c r="D188" s="14" t="s">
        <v>56</v>
      </c>
      <c r="E188" s="20">
        <v>28.84</v>
      </c>
      <c r="F188" s="61">
        <v>0</v>
      </c>
      <c r="G188" s="20">
        <v>28.84</v>
      </c>
      <c r="H188" s="20">
        <v>28.84</v>
      </c>
      <c r="I188" s="14" t="s">
        <v>382</v>
      </c>
      <c r="J188" s="41">
        <f t="shared" si="17"/>
        <v>28.84</v>
      </c>
      <c r="K188" s="41">
        <f t="shared" si="18"/>
        <v>28.84</v>
      </c>
      <c r="L188" s="19">
        <v>0.37</v>
      </c>
      <c r="M188" s="14">
        <v>30</v>
      </c>
      <c r="N188" s="39">
        <f t="shared" si="21"/>
        <v>545.07600000000002</v>
      </c>
      <c r="O188" s="26" t="s">
        <v>1562</v>
      </c>
      <c r="P188" s="14" t="s">
        <v>60</v>
      </c>
      <c r="Q188" s="14" t="s">
        <v>157</v>
      </c>
      <c r="R188" s="14" t="s">
        <v>66</v>
      </c>
      <c r="S188" s="14" t="s">
        <v>56</v>
      </c>
      <c r="T188" s="15" t="s">
        <v>105</v>
      </c>
      <c r="U188" s="14" t="s">
        <v>454</v>
      </c>
      <c r="V188" s="14" t="s">
        <v>56</v>
      </c>
      <c r="W188" s="14" t="s">
        <v>65</v>
      </c>
      <c r="X188" s="14" t="s">
        <v>56</v>
      </c>
      <c r="Y188" s="15" t="s">
        <v>56</v>
      </c>
      <c r="Z188" s="14" t="s">
        <v>1519</v>
      </c>
      <c r="AA188" s="14" t="s">
        <v>56</v>
      </c>
      <c r="AB188" s="14" t="s">
        <v>56</v>
      </c>
      <c r="AC188" s="15" t="s">
        <v>1563</v>
      </c>
      <c r="AD188" s="14" t="s">
        <v>386</v>
      </c>
      <c r="AE188" s="14" t="s">
        <v>1555</v>
      </c>
      <c r="AF188" s="14" t="s">
        <v>66</v>
      </c>
      <c r="AG188" s="15" t="s">
        <v>56</v>
      </c>
      <c r="AH188" s="14" t="s">
        <v>56</v>
      </c>
      <c r="AI188" s="14" t="s">
        <v>68</v>
      </c>
      <c r="AJ188" s="14" t="s">
        <v>1523</v>
      </c>
      <c r="AK188" s="14" t="s">
        <v>56</v>
      </c>
      <c r="AL188" s="14" t="s">
        <v>56</v>
      </c>
      <c r="AM188" s="14" t="s">
        <v>66</v>
      </c>
      <c r="AN188" s="14" t="s">
        <v>56</v>
      </c>
      <c r="AO188" s="19" t="s">
        <v>1564</v>
      </c>
      <c r="AP188" s="19" t="s">
        <v>1505</v>
      </c>
      <c r="AQ188" s="14" t="s">
        <v>72</v>
      </c>
      <c r="AR188" s="14" t="s">
        <v>73</v>
      </c>
      <c r="AS188" s="14" t="s">
        <v>140</v>
      </c>
      <c r="AT188" s="14" t="s">
        <v>75</v>
      </c>
      <c r="AU188" s="14" t="s">
        <v>140</v>
      </c>
      <c r="AV188" s="14" t="s">
        <v>76</v>
      </c>
      <c r="AW188" s="14" t="s">
        <v>56</v>
      </c>
      <c r="AX188" s="14" t="s">
        <v>56</v>
      </c>
      <c r="AY188" s="62" t="s">
        <v>161</v>
      </c>
      <c r="AZ188" s="19" t="s">
        <v>78</v>
      </c>
      <c r="BA188" s="19" t="s">
        <v>78</v>
      </c>
    </row>
    <row r="189" spans="1:53" ht="162.6" customHeight="1" x14ac:dyDescent="0.25">
      <c r="A189" s="15" t="s">
        <v>1565</v>
      </c>
      <c r="B189" s="14" t="s">
        <v>1566</v>
      </c>
      <c r="C189" s="14" t="s">
        <v>1508</v>
      </c>
      <c r="D189" s="14" t="s">
        <v>56</v>
      </c>
      <c r="E189" s="20">
        <v>0.51</v>
      </c>
      <c r="F189" s="61">
        <v>0</v>
      </c>
      <c r="G189" s="20">
        <v>0.51</v>
      </c>
      <c r="H189" s="20">
        <v>0.51</v>
      </c>
      <c r="I189" s="14" t="s">
        <v>382</v>
      </c>
      <c r="J189" s="41">
        <f t="shared" si="17"/>
        <v>0.51</v>
      </c>
      <c r="K189" s="41">
        <f t="shared" si="18"/>
        <v>0.51</v>
      </c>
      <c r="L189" s="19">
        <v>0.17</v>
      </c>
      <c r="M189" s="14">
        <v>30</v>
      </c>
      <c r="N189" s="39">
        <f t="shared" si="21"/>
        <v>12.699</v>
      </c>
      <c r="O189" s="40">
        <f>(N189)</f>
        <v>12.699</v>
      </c>
      <c r="P189" s="14" t="s">
        <v>1567</v>
      </c>
      <c r="Q189" s="14" t="s">
        <v>157</v>
      </c>
      <c r="R189" s="14" t="s">
        <v>66</v>
      </c>
      <c r="S189" s="14" t="s">
        <v>66</v>
      </c>
      <c r="T189" s="15" t="s">
        <v>1568</v>
      </c>
      <c r="U189" s="14" t="s">
        <v>454</v>
      </c>
      <c r="V189" s="14" t="s">
        <v>56</v>
      </c>
      <c r="W189" s="14" t="s">
        <v>65</v>
      </c>
      <c r="X189" s="14" t="s">
        <v>56</v>
      </c>
      <c r="Y189" s="15" t="s">
        <v>56</v>
      </c>
      <c r="Z189" s="14" t="s">
        <v>1519</v>
      </c>
      <c r="AA189" s="14" t="s">
        <v>56</v>
      </c>
      <c r="AB189" s="14" t="s">
        <v>56</v>
      </c>
      <c r="AC189" s="14" t="s">
        <v>56</v>
      </c>
      <c r="AD189" s="14" t="s">
        <v>386</v>
      </c>
      <c r="AE189" s="14" t="s">
        <v>1569</v>
      </c>
      <c r="AF189" s="14" t="s">
        <v>66</v>
      </c>
      <c r="AG189" s="15" t="s">
        <v>56</v>
      </c>
      <c r="AH189" s="14" t="s">
        <v>56</v>
      </c>
      <c r="AI189" s="14" t="s">
        <v>68</v>
      </c>
      <c r="AJ189" s="14" t="s">
        <v>439</v>
      </c>
      <c r="AK189" s="14" t="s">
        <v>56</v>
      </c>
      <c r="AL189" s="14" t="s">
        <v>56</v>
      </c>
      <c r="AM189" s="14" t="s">
        <v>56</v>
      </c>
      <c r="AN189" s="14" t="s">
        <v>56</v>
      </c>
      <c r="AO189" s="14" t="s">
        <v>1570</v>
      </c>
      <c r="AP189" s="104" t="s">
        <v>1571</v>
      </c>
      <c r="AQ189" s="14" t="s">
        <v>72</v>
      </c>
      <c r="AR189" s="14" t="s">
        <v>73</v>
      </c>
      <c r="AS189" s="14" t="s">
        <v>140</v>
      </c>
      <c r="AT189" s="14" t="s">
        <v>75</v>
      </c>
      <c r="AU189" s="14" t="s">
        <v>140</v>
      </c>
      <c r="AV189" s="14" t="s">
        <v>76</v>
      </c>
      <c r="AW189" s="14" t="s">
        <v>56</v>
      </c>
      <c r="AX189" s="14" t="s">
        <v>56</v>
      </c>
      <c r="AY189" s="62" t="s">
        <v>161</v>
      </c>
      <c r="AZ189" s="19" t="s">
        <v>78</v>
      </c>
      <c r="BA189" s="19" t="s">
        <v>78</v>
      </c>
    </row>
    <row r="190" spans="1:53" ht="162.6" customHeight="1" x14ac:dyDescent="0.25">
      <c r="A190" s="18" t="s">
        <v>1572</v>
      </c>
      <c r="B190" s="14" t="s">
        <v>1573</v>
      </c>
      <c r="C190" s="14" t="s">
        <v>1508</v>
      </c>
      <c r="D190" s="14" t="s">
        <v>56</v>
      </c>
      <c r="E190" s="14">
        <v>6.27</v>
      </c>
      <c r="F190" s="61">
        <v>0</v>
      </c>
      <c r="G190" s="20">
        <v>6.27</v>
      </c>
      <c r="H190" s="20">
        <v>6.27</v>
      </c>
      <c r="I190" s="14" t="s">
        <v>382</v>
      </c>
      <c r="J190" s="41">
        <f t="shared" si="17"/>
        <v>6.27</v>
      </c>
      <c r="K190" s="41">
        <f t="shared" si="18"/>
        <v>6.27</v>
      </c>
      <c r="L190" s="19">
        <v>0.37</v>
      </c>
      <c r="M190" s="14">
        <v>30</v>
      </c>
      <c r="N190" s="39">
        <f t="shared" si="21"/>
        <v>118.503</v>
      </c>
      <c r="O190" s="14">
        <v>100</v>
      </c>
      <c r="P190" s="14" t="s">
        <v>60</v>
      </c>
      <c r="Q190" s="15" t="s">
        <v>665</v>
      </c>
      <c r="R190" s="14" t="s">
        <v>66</v>
      </c>
      <c r="S190" s="14" t="s">
        <v>56</v>
      </c>
      <c r="T190" s="15" t="s">
        <v>105</v>
      </c>
      <c r="U190" s="14" t="s">
        <v>1574</v>
      </c>
      <c r="V190" s="14" t="s">
        <v>56</v>
      </c>
      <c r="W190" s="14" t="s">
        <v>65</v>
      </c>
      <c r="X190" s="14" t="s">
        <v>56</v>
      </c>
      <c r="Y190" s="15" t="s">
        <v>56</v>
      </c>
      <c r="Z190" s="14" t="s">
        <v>56</v>
      </c>
      <c r="AA190" s="14" t="s">
        <v>56</v>
      </c>
      <c r="AB190" s="14" t="s">
        <v>56</v>
      </c>
      <c r="AC190" s="14" t="s">
        <v>56</v>
      </c>
      <c r="AD190" s="14" t="s">
        <v>386</v>
      </c>
      <c r="AE190" s="14" t="s">
        <v>1575</v>
      </c>
      <c r="AF190" s="14" t="s">
        <v>66</v>
      </c>
      <c r="AG190" s="15" t="s">
        <v>56</v>
      </c>
      <c r="AH190" s="14" t="s">
        <v>56</v>
      </c>
      <c r="AI190" s="14" t="s">
        <v>68</v>
      </c>
      <c r="AJ190" s="14" t="s">
        <v>1576</v>
      </c>
      <c r="AK190" s="14" t="s">
        <v>56</v>
      </c>
      <c r="AL190" s="14" t="s">
        <v>56</v>
      </c>
      <c r="AM190" s="14" t="s">
        <v>66</v>
      </c>
      <c r="AN190" s="14" t="s">
        <v>56</v>
      </c>
      <c r="AO190" s="14" t="s">
        <v>1577</v>
      </c>
      <c r="AP190" s="19" t="s">
        <v>1578</v>
      </c>
      <c r="AQ190" s="14" t="s">
        <v>72</v>
      </c>
      <c r="AR190" s="14" t="s">
        <v>75</v>
      </c>
      <c r="AS190" s="14" t="s">
        <v>140</v>
      </c>
      <c r="AT190" s="14" t="s">
        <v>75</v>
      </c>
      <c r="AU190" s="14" t="s">
        <v>101</v>
      </c>
      <c r="AV190" s="14" t="s">
        <v>66</v>
      </c>
      <c r="AW190" s="14" t="s">
        <v>56</v>
      </c>
      <c r="AX190" s="14" t="s">
        <v>56</v>
      </c>
      <c r="AY190" s="62" t="s">
        <v>1163</v>
      </c>
      <c r="AZ190" s="19" t="s">
        <v>78</v>
      </c>
      <c r="BA190" s="19" t="s">
        <v>92</v>
      </c>
    </row>
    <row r="191" spans="1:53" ht="162.6" customHeight="1" x14ac:dyDescent="0.25">
      <c r="A191" s="18" t="s">
        <v>1579</v>
      </c>
      <c r="B191" s="14" t="s">
        <v>1580</v>
      </c>
      <c r="C191" s="14" t="s">
        <v>1508</v>
      </c>
      <c r="D191" s="14" t="s">
        <v>1581</v>
      </c>
      <c r="E191" s="14">
        <v>22.05</v>
      </c>
      <c r="F191" s="61">
        <v>0</v>
      </c>
      <c r="G191" s="14">
        <v>22.05</v>
      </c>
      <c r="H191" s="14">
        <v>22.05</v>
      </c>
      <c r="I191" s="14" t="s">
        <v>1582</v>
      </c>
      <c r="J191" s="20" t="s">
        <v>59</v>
      </c>
      <c r="K191" s="41">
        <f t="shared" si="18"/>
        <v>22.05</v>
      </c>
      <c r="L191" s="19">
        <v>0.37</v>
      </c>
      <c r="M191" s="14">
        <v>30</v>
      </c>
      <c r="N191" s="39">
        <f t="shared" si="21"/>
        <v>416.745</v>
      </c>
      <c r="O191" s="40">
        <f t="shared" ref="O191:O201" si="22">(N191)</f>
        <v>416.745</v>
      </c>
      <c r="P191" s="15" t="s">
        <v>60</v>
      </c>
      <c r="Q191" s="15" t="s">
        <v>61</v>
      </c>
      <c r="R191" s="14" t="s">
        <v>66</v>
      </c>
      <c r="S191" s="14" t="s">
        <v>56</v>
      </c>
      <c r="T191" s="15" t="s">
        <v>105</v>
      </c>
      <c r="U191" s="14" t="s">
        <v>454</v>
      </c>
      <c r="V191" s="14" t="s">
        <v>56</v>
      </c>
      <c r="W191" s="14" t="s">
        <v>65</v>
      </c>
      <c r="X191" s="14" t="s">
        <v>56</v>
      </c>
      <c r="Y191" s="15" t="s">
        <v>56</v>
      </c>
      <c r="Z191" s="14" t="s">
        <v>1583</v>
      </c>
      <c r="AA191" s="14" t="s">
        <v>56</v>
      </c>
      <c r="AB191" s="14" t="s">
        <v>56</v>
      </c>
      <c r="AC191" s="14" t="s">
        <v>56</v>
      </c>
      <c r="AD191" s="14" t="s">
        <v>386</v>
      </c>
      <c r="AE191" s="14" t="s">
        <v>1575</v>
      </c>
      <c r="AF191" s="14" t="s">
        <v>66</v>
      </c>
      <c r="AG191" s="15" t="s">
        <v>56</v>
      </c>
      <c r="AH191" s="14" t="s">
        <v>56</v>
      </c>
      <c r="AI191" s="14" t="s">
        <v>68</v>
      </c>
      <c r="AJ191" s="14" t="s">
        <v>1584</v>
      </c>
      <c r="AK191" s="14" t="s">
        <v>56</v>
      </c>
      <c r="AL191" s="14" t="s">
        <v>56</v>
      </c>
      <c r="AM191" s="14" t="s">
        <v>66</v>
      </c>
      <c r="AN191" s="14" t="s">
        <v>56</v>
      </c>
      <c r="AO191" s="14" t="s">
        <v>1585</v>
      </c>
      <c r="AP191" s="14" t="s">
        <v>1586</v>
      </c>
      <c r="AQ191" s="14" t="s">
        <v>72</v>
      </c>
      <c r="AR191" s="14" t="s">
        <v>73</v>
      </c>
      <c r="AS191" s="14" t="s">
        <v>140</v>
      </c>
      <c r="AT191" s="14" t="s">
        <v>75</v>
      </c>
      <c r="AU191" s="14" t="s">
        <v>101</v>
      </c>
      <c r="AV191" s="14" t="s">
        <v>66</v>
      </c>
      <c r="AW191" s="14" t="s">
        <v>56</v>
      </c>
      <c r="AX191" s="14" t="s">
        <v>56</v>
      </c>
      <c r="AY191" s="62" t="s">
        <v>1163</v>
      </c>
      <c r="AZ191" s="19" t="s">
        <v>78</v>
      </c>
      <c r="BA191" s="19" t="s">
        <v>92</v>
      </c>
    </row>
    <row r="192" spans="1:53" ht="162.6" customHeight="1" x14ac:dyDescent="0.25">
      <c r="A192" s="18" t="s">
        <v>1587</v>
      </c>
      <c r="B192" s="14" t="s">
        <v>1588</v>
      </c>
      <c r="C192" s="14" t="s">
        <v>1508</v>
      </c>
      <c r="D192" s="14" t="s">
        <v>56</v>
      </c>
      <c r="E192" s="14">
        <v>3.62</v>
      </c>
      <c r="F192" s="61">
        <v>0</v>
      </c>
      <c r="G192" s="14">
        <v>3.62</v>
      </c>
      <c r="H192" s="14">
        <v>3.62</v>
      </c>
      <c r="I192" s="14" t="s">
        <v>382</v>
      </c>
      <c r="J192" s="20" t="s">
        <v>59</v>
      </c>
      <c r="K192" s="41">
        <f t="shared" si="18"/>
        <v>3.62</v>
      </c>
      <c r="L192" s="19">
        <v>0.37</v>
      </c>
      <c r="M192" s="14">
        <v>30</v>
      </c>
      <c r="N192" s="39">
        <f t="shared" si="21"/>
        <v>68.418000000000006</v>
      </c>
      <c r="O192" s="40">
        <f t="shared" si="22"/>
        <v>68.418000000000006</v>
      </c>
      <c r="P192" s="15" t="s">
        <v>60</v>
      </c>
      <c r="Q192" s="15" t="s">
        <v>61</v>
      </c>
      <c r="R192" s="14" t="s">
        <v>66</v>
      </c>
      <c r="S192" s="14" t="s">
        <v>56</v>
      </c>
      <c r="T192" s="15" t="s">
        <v>105</v>
      </c>
      <c r="U192" s="14" t="s">
        <v>1574</v>
      </c>
      <c r="V192" s="14" t="s">
        <v>56</v>
      </c>
      <c r="W192" s="14" t="s">
        <v>65</v>
      </c>
      <c r="X192" s="14" t="s">
        <v>56</v>
      </c>
      <c r="Y192" s="15" t="s">
        <v>56</v>
      </c>
      <c r="Z192" s="14" t="s">
        <v>56</v>
      </c>
      <c r="AA192" s="14" t="s">
        <v>56</v>
      </c>
      <c r="AB192" s="14" t="s">
        <v>56</v>
      </c>
      <c r="AC192" s="14" t="s">
        <v>56</v>
      </c>
      <c r="AD192" s="14" t="s">
        <v>386</v>
      </c>
      <c r="AE192" s="14" t="s">
        <v>1589</v>
      </c>
      <c r="AF192" s="14" t="s">
        <v>66</v>
      </c>
      <c r="AG192" s="15" t="s">
        <v>56</v>
      </c>
      <c r="AH192" s="14" t="s">
        <v>56</v>
      </c>
      <c r="AI192" s="14" t="s">
        <v>68</v>
      </c>
      <c r="AJ192" s="14" t="s">
        <v>1590</v>
      </c>
      <c r="AK192" s="14" t="s">
        <v>66</v>
      </c>
      <c r="AL192" s="14" t="s">
        <v>56</v>
      </c>
      <c r="AM192" s="14" t="s">
        <v>56</v>
      </c>
      <c r="AN192" s="14" t="s">
        <v>56</v>
      </c>
      <c r="AO192" s="14" t="s">
        <v>1577</v>
      </c>
      <c r="AP192" s="19" t="s">
        <v>1578</v>
      </c>
      <c r="AQ192" s="14" t="s">
        <v>72</v>
      </c>
      <c r="AR192" s="14" t="s">
        <v>73</v>
      </c>
      <c r="AS192" s="14" t="s">
        <v>140</v>
      </c>
      <c r="AT192" s="14" t="s">
        <v>75</v>
      </c>
      <c r="AU192" s="14" t="s">
        <v>101</v>
      </c>
      <c r="AV192" s="14" t="s">
        <v>66</v>
      </c>
      <c r="AW192" s="14" t="s">
        <v>56</v>
      </c>
      <c r="AX192" s="14" t="s">
        <v>56</v>
      </c>
      <c r="AY192" s="62" t="s">
        <v>1163</v>
      </c>
      <c r="AZ192" s="19" t="s">
        <v>78</v>
      </c>
      <c r="BA192" s="19" t="s">
        <v>92</v>
      </c>
    </row>
    <row r="193" spans="1:53" ht="162.6" customHeight="1" x14ac:dyDescent="0.25">
      <c r="A193" s="18" t="s">
        <v>1591</v>
      </c>
      <c r="B193" s="14" t="s">
        <v>1592</v>
      </c>
      <c r="C193" s="14" t="s">
        <v>1508</v>
      </c>
      <c r="D193" s="14" t="s">
        <v>1593</v>
      </c>
      <c r="E193" s="14">
        <v>2.2799999999999998</v>
      </c>
      <c r="F193" s="61">
        <v>0</v>
      </c>
      <c r="G193" s="14">
        <v>2.2799999999999998</v>
      </c>
      <c r="H193" s="14">
        <v>2.2799999999999998</v>
      </c>
      <c r="I193" s="14" t="s">
        <v>382</v>
      </c>
      <c r="J193" s="20" t="s">
        <v>59</v>
      </c>
      <c r="K193" s="41">
        <f t="shared" si="18"/>
        <v>2.2799999999999998</v>
      </c>
      <c r="L193" s="19">
        <v>0.37</v>
      </c>
      <c r="M193" s="14">
        <v>30</v>
      </c>
      <c r="N193" s="39">
        <f t="shared" si="21"/>
        <v>43.091999999999999</v>
      </c>
      <c r="O193" s="40">
        <f t="shared" si="22"/>
        <v>43.091999999999999</v>
      </c>
      <c r="P193" s="15" t="s">
        <v>60</v>
      </c>
      <c r="Q193" s="15" t="s">
        <v>61</v>
      </c>
      <c r="R193" s="14" t="s">
        <v>66</v>
      </c>
      <c r="S193" s="14" t="s">
        <v>56</v>
      </c>
      <c r="T193" s="15" t="s">
        <v>105</v>
      </c>
      <c r="U193" s="14" t="s">
        <v>1594</v>
      </c>
      <c r="V193" s="14" t="s">
        <v>56</v>
      </c>
      <c r="W193" s="14" t="s">
        <v>65</v>
      </c>
      <c r="X193" s="14" t="s">
        <v>56</v>
      </c>
      <c r="Y193" s="15" t="s">
        <v>56</v>
      </c>
      <c r="Z193" s="14" t="s">
        <v>1595</v>
      </c>
      <c r="AA193" s="14" t="s">
        <v>56</v>
      </c>
      <c r="AB193" s="14" t="s">
        <v>56</v>
      </c>
      <c r="AC193" s="14" t="s">
        <v>56</v>
      </c>
      <c r="AD193" s="14" t="s">
        <v>386</v>
      </c>
      <c r="AE193" s="14" t="s">
        <v>1596</v>
      </c>
      <c r="AF193" s="14" t="s">
        <v>66</v>
      </c>
      <c r="AG193" s="15" t="s">
        <v>56</v>
      </c>
      <c r="AH193" s="14" t="s">
        <v>56</v>
      </c>
      <c r="AI193" s="14" t="s">
        <v>68</v>
      </c>
      <c r="AJ193" s="14" t="s">
        <v>668</v>
      </c>
      <c r="AK193" s="14" t="s">
        <v>56</v>
      </c>
      <c r="AL193" s="14" t="s">
        <v>56</v>
      </c>
      <c r="AM193" s="14" t="s">
        <v>56</v>
      </c>
      <c r="AN193" s="14" t="s">
        <v>56</v>
      </c>
      <c r="AO193" s="14" t="s">
        <v>1597</v>
      </c>
      <c r="AP193" s="19" t="s">
        <v>1598</v>
      </c>
      <c r="AQ193" s="14" t="s">
        <v>72</v>
      </c>
      <c r="AR193" s="14" t="s">
        <v>73</v>
      </c>
      <c r="AS193" s="14" t="s">
        <v>140</v>
      </c>
      <c r="AT193" s="14" t="s">
        <v>75</v>
      </c>
      <c r="AU193" s="14" t="s">
        <v>101</v>
      </c>
      <c r="AV193" s="14" t="s">
        <v>66</v>
      </c>
      <c r="AW193" s="14" t="s">
        <v>56</v>
      </c>
      <c r="AX193" s="14" t="s">
        <v>56</v>
      </c>
      <c r="AY193" s="62" t="s">
        <v>1163</v>
      </c>
      <c r="AZ193" s="19" t="s">
        <v>78</v>
      </c>
      <c r="BA193" s="19" t="s">
        <v>92</v>
      </c>
    </row>
    <row r="194" spans="1:53" ht="162.6" customHeight="1" x14ac:dyDescent="0.25">
      <c r="A194" s="18" t="s">
        <v>1599</v>
      </c>
      <c r="B194" s="14" t="s">
        <v>1600</v>
      </c>
      <c r="C194" s="14" t="s">
        <v>1508</v>
      </c>
      <c r="D194" s="14" t="s">
        <v>1601</v>
      </c>
      <c r="E194" s="14">
        <v>6.11</v>
      </c>
      <c r="F194" s="61">
        <v>0</v>
      </c>
      <c r="G194" s="14">
        <v>6.11</v>
      </c>
      <c r="H194" s="14">
        <v>6.11</v>
      </c>
      <c r="I194" s="14" t="s">
        <v>382</v>
      </c>
      <c r="J194" s="20" t="s">
        <v>59</v>
      </c>
      <c r="K194" s="41">
        <f t="shared" si="18"/>
        <v>6.11</v>
      </c>
      <c r="L194" s="19">
        <v>0.37</v>
      </c>
      <c r="M194" s="14">
        <v>30</v>
      </c>
      <c r="N194" s="39">
        <f t="shared" si="21"/>
        <v>115.47900000000001</v>
      </c>
      <c r="O194" s="40">
        <f t="shared" si="22"/>
        <v>115.47900000000001</v>
      </c>
      <c r="P194" s="14" t="s">
        <v>60</v>
      </c>
      <c r="Q194" s="15" t="s">
        <v>61</v>
      </c>
      <c r="R194" s="14" t="s">
        <v>66</v>
      </c>
      <c r="S194" s="19" t="s">
        <v>1602</v>
      </c>
      <c r="T194" s="15" t="s">
        <v>105</v>
      </c>
      <c r="U194" s="14" t="s">
        <v>1594</v>
      </c>
      <c r="V194" s="14" t="s">
        <v>56</v>
      </c>
      <c r="W194" s="14" t="s">
        <v>65</v>
      </c>
      <c r="X194" s="14" t="s">
        <v>56</v>
      </c>
      <c r="Y194" s="15" t="s">
        <v>56</v>
      </c>
      <c r="Z194" s="14" t="s">
        <v>1603</v>
      </c>
      <c r="AA194" s="14" t="s">
        <v>56</v>
      </c>
      <c r="AB194" s="14" t="s">
        <v>56</v>
      </c>
      <c r="AC194" s="14" t="s">
        <v>1604</v>
      </c>
      <c r="AD194" s="14" t="s">
        <v>386</v>
      </c>
      <c r="AE194" s="14" t="s">
        <v>56</v>
      </c>
      <c r="AF194" s="14" t="s">
        <v>66</v>
      </c>
      <c r="AG194" s="15" t="s">
        <v>56</v>
      </c>
      <c r="AH194" s="14" t="s">
        <v>56</v>
      </c>
      <c r="AI194" s="14" t="s">
        <v>68</v>
      </c>
      <c r="AJ194" s="14" t="s">
        <v>1605</v>
      </c>
      <c r="AK194" s="14" t="s">
        <v>56</v>
      </c>
      <c r="AL194" s="14" t="s">
        <v>56</v>
      </c>
      <c r="AM194" s="14" t="s">
        <v>1170</v>
      </c>
      <c r="AN194" s="14" t="s">
        <v>56</v>
      </c>
      <c r="AO194" s="14" t="s">
        <v>1606</v>
      </c>
      <c r="AP194" s="19" t="s">
        <v>1607</v>
      </c>
      <c r="AQ194" s="14" t="s">
        <v>72</v>
      </c>
      <c r="AR194" s="14" t="s">
        <v>73</v>
      </c>
      <c r="AS194" s="14" t="s">
        <v>140</v>
      </c>
      <c r="AT194" s="14" t="s">
        <v>75</v>
      </c>
      <c r="AU194" s="14" t="s">
        <v>101</v>
      </c>
      <c r="AV194" s="14" t="s">
        <v>66</v>
      </c>
      <c r="AW194" s="14" t="s">
        <v>56</v>
      </c>
      <c r="AX194" s="14" t="s">
        <v>56</v>
      </c>
      <c r="AY194" s="62" t="s">
        <v>1163</v>
      </c>
      <c r="AZ194" s="19" t="s">
        <v>78</v>
      </c>
      <c r="BA194" s="19" t="s">
        <v>92</v>
      </c>
    </row>
    <row r="195" spans="1:53" ht="162.6" customHeight="1" x14ac:dyDescent="0.25">
      <c r="A195" s="18" t="s">
        <v>1608</v>
      </c>
      <c r="B195" s="14" t="s">
        <v>1609</v>
      </c>
      <c r="C195" s="14" t="s">
        <v>1508</v>
      </c>
      <c r="D195" s="14" t="s">
        <v>1610</v>
      </c>
      <c r="E195" s="14">
        <v>94.85</v>
      </c>
      <c r="F195" s="61">
        <v>0</v>
      </c>
      <c r="G195" s="14">
        <v>94.85</v>
      </c>
      <c r="H195" s="14">
        <v>94.85</v>
      </c>
      <c r="I195" s="14" t="s">
        <v>382</v>
      </c>
      <c r="J195" s="20" t="s">
        <v>59</v>
      </c>
      <c r="K195" s="41">
        <f t="shared" si="18"/>
        <v>94.85</v>
      </c>
      <c r="L195" s="19">
        <v>0.37</v>
      </c>
      <c r="M195" s="14">
        <v>30</v>
      </c>
      <c r="N195" s="39">
        <f t="shared" si="21"/>
        <v>1792.665</v>
      </c>
      <c r="O195" s="40">
        <f t="shared" si="22"/>
        <v>1792.665</v>
      </c>
      <c r="P195" s="15" t="s">
        <v>1611</v>
      </c>
      <c r="Q195" s="15" t="s">
        <v>61</v>
      </c>
      <c r="R195" s="14" t="s">
        <v>66</v>
      </c>
      <c r="S195" s="19" t="s">
        <v>1612</v>
      </c>
      <c r="T195" s="15" t="s">
        <v>105</v>
      </c>
      <c r="U195" s="14" t="s">
        <v>1594</v>
      </c>
      <c r="V195" s="14" t="s">
        <v>56</v>
      </c>
      <c r="W195" s="14" t="s">
        <v>65</v>
      </c>
      <c r="X195" s="14" t="s">
        <v>56</v>
      </c>
      <c r="Y195" s="15" t="s">
        <v>56</v>
      </c>
      <c r="Z195" s="14" t="s">
        <v>1595</v>
      </c>
      <c r="AA195" s="14" t="s">
        <v>56</v>
      </c>
      <c r="AB195" s="14" t="s">
        <v>56</v>
      </c>
      <c r="AC195" s="14" t="s">
        <v>1613</v>
      </c>
      <c r="AD195" s="14" t="s">
        <v>386</v>
      </c>
      <c r="AE195" s="14" t="s">
        <v>56</v>
      </c>
      <c r="AF195" s="14" t="s">
        <v>66</v>
      </c>
      <c r="AG195" s="15" t="s">
        <v>56</v>
      </c>
      <c r="AH195" s="14" t="s">
        <v>56</v>
      </c>
      <c r="AI195" s="14" t="s">
        <v>68</v>
      </c>
      <c r="AJ195" s="14" t="s">
        <v>1614</v>
      </c>
      <c r="AK195" s="14" t="s">
        <v>56</v>
      </c>
      <c r="AL195" s="14" t="s">
        <v>56</v>
      </c>
      <c r="AM195" s="14" t="s">
        <v>66</v>
      </c>
      <c r="AN195" s="14" t="s">
        <v>56</v>
      </c>
      <c r="AO195" s="14" t="s">
        <v>1615</v>
      </c>
      <c r="AP195" s="19" t="s">
        <v>1505</v>
      </c>
      <c r="AQ195" s="14" t="s">
        <v>72</v>
      </c>
      <c r="AR195" s="14" t="s">
        <v>73</v>
      </c>
      <c r="AS195" s="14" t="s">
        <v>140</v>
      </c>
      <c r="AT195" s="14" t="s">
        <v>75</v>
      </c>
      <c r="AU195" s="14" t="s">
        <v>140</v>
      </c>
      <c r="AV195" s="14" t="s">
        <v>66</v>
      </c>
      <c r="AW195" s="14" t="s">
        <v>56</v>
      </c>
      <c r="AX195" s="14" t="s">
        <v>56</v>
      </c>
      <c r="AY195" s="62" t="s">
        <v>161</v>
      </c>
      <c r="AZ195" s="19" t="s">
        <v>78</v>
      </c>
      <c r="BA195" s="19" t="s">
        <v>78</v>
      </c>
    </row>
    <row r="196" spans="1:53" ht="162.6" customHeight="1" x14ac:dyDescent="0.25">
      <c r="A196" s="14" t="s">
        <v>1616</v>
      </c>
      <c r="B196" s="14" t="s">
        <v>1617</v>
      </c>
      <c r="C196" s="60" t="s">
        <v>1618</v>
      </c>
      <c r="D196" s="14" t="s">
        <v>56</v>
      </c>
      <c r="E196" s="14">
        <v>8.36</v>
      </c>
      <c r="F196" s="61">
        <v>0</v>
      </c>
      <c r="G196" s="14">
        <v>8.36</v>
      </c>
      <c r="H196" s="14">
        <v>8.36</v>
      </c>
      <c r="I196" s="14" t="s">
        <v>382</v>
      </c>
      <c r="J196" s="20" t="s">
        <v>59</v>
      </c>
      <c r="K196" s="41">
        <f t="shared" si="18"/>
        <v>8.36</v>
      </c>
      <c r="L196" s="19">
        <v>0.37</v>
      </c>
      <c r="M196" s="14">
        <v>30</v>
      </c>
      <c r="N196" s="39">
        <f t="shared" si="21"/>
        <v>158.00399999999999</v>
      </c>
      <c r="O196" s="40">
        <f t="shared" si="22"/>
        <v>158.00399999999999</v>
      </c>
      <c r="P196" s="15" t="s">
        <v>60</v>
      </c>
      <c r="Q196" s="15" t="s">
        <v>61</v>
      </c>
      <c r="R196" s="14" t="s">
        <v>56</v>
      </c>
      <c r="S196" s="19" t="s">
        <v>56</v>
      </c>
      <c r="T196" s="15" t="s">
        <v>105</v>
      </c>
      <c r="U196" s="14" t="s">
        <v>454</v>
      </c>
      <c r="V196" s="14" t="s">
        <v>66</v>
      </c>
      <c r="W196" s="14" t="s">
        <v>65</v>
      </c>
      <c r="X196" s="14" t="s">
        <v>56</v>
      </c>
      <c r="Y196" s="15" t="s">
        <v>56</v>
      </c>
      <c r="Z196" s="14" t="s">
        <v>56</v>
      </c>
      <c r="AA196" s="14" t="s">
        <v>56</v>
      </c>
      <c r="AB196" s="14" t="s">
        <v>66</v>
      </c>
      <c r="AC196" s="14" t="s">
        <v>56</v>
      </c>
      <c r="AD196" s="14" t="s">
        <v>386</v>
      </c>
      <c r="AE196" s="14" t="s">
        <v>56</v>
      </c>
      <c r="AF196" s="14" t="s">
        <v>66</v>
      </c>
      <c r="AG196" s="15" t="s">
        <v>56</v>
      </c>
      <c r="AH196" s="14" t="s">
        <v>56</v>
      </c>
      <c r="AI196" s="14" t="s">
        <v>367</v>
      </c>
      <c r="AJ196" s="14" t="s">
        <v>1619</v>
      </c>
      <c r="AK196" s="14" t="s">
        <v>66</v>
      </c>
      <c r="AL196" s="14" t="s">
        <v>56</v>
      </c>
      <c r="AM196" s="14" t="s">
        <v>66</v>
      </c>
      <c r="AN196" s="14" t="s">
        <v>56</v>
      </c>
      <c r="AO196" s="14" t="s">
        <v>1620</v>
      </c>
      <c r="AP196" s="19" t="s">
        <v>1621</v>
      </c>
      <c r="AQ196" s="14" t="s">
        <v>72</v>
      </c>
      <c r="AR196" s="14" t="s">
        <v>73</v>
      </c>
      <c r="AS196" s="14" t="s">
        <v>140</v>
      </c>
      <c r="AT196" s="14" t="s">
        <v>75</v>
      </c>
      <c r="AU196" s="14" t="s">
        <v>101</v>
      </c>
      <c r="AV196" s="14" t="s">
        <v>76</v>
      </c>
      <c r="AW196" s="14" t="s">
        <v>56</v>
      </c>
      <c r="AX196" s="14" t="s">
        <v>56</v>
      </c>
      <c r="AY196" s="62" t="s">
        <v>1163</v>
      </c>
      <c r="AZ196" s="19" t="s">
        <v>78</v>
      </c>
      <c r="BA196" s="19" t="s">
        <v>92</v>
      </c>
    </row>
    <row r="197" spans="1:53" ht="162.6" customHeight="1" x14ac:dyDescent="0.25">
      <c r="A197" s="21" t="s">
        <v>1622</v>
      </c>
      <c r="B197" s="19" t="s">
        <v>1623</v>
      </c>
      <c r="C197" s="60" t="s">
        <v>1618</v>
      </c>
      <c r="D197" s="14" t="s">
        <v>56</v>
      </c>
      <c r="E197" s="41">
        <v>16.91</v>
      </c>
      <c r="F197" s="63">
        <v>0</v>
      </c>
      <c r="G197" s="41">
        <v>16.91</v>
      </c>
      <c r="H197" s="41">
        <v>16.91</v>
      </c>
      <c r="I197" s="14" t="s">
        <v>1624</v>
      </c>
      <c r="J197" s="41">
        <f t="shared" si="17"/>
        <v>16.91</v>
      </c>
      <c r="K197" s="41">
        <f t="shared" si="18"/>
        <v>16.91</v>
      </c>
      <c r="L197" s="19">
        <v>0.37</v>
      </c>
      <c r="M197" s="14">
        <v>30</v>
      </c>
      <c r="N197" s="39">
        <f t="shared" si="21"/>
        <v>319.59899999999999</v>
      </c>
      <c r="O197" s="40">
        <f t="shared" si="22"/>
        <v>319.59899999999999</v>
      </c>
      <c r="P197" s="15" t="s">
        <v>60</v>
      </c>
      <c r="Q197" s="14" t="s">
        <v>157</v>
      </c>
      <c r="R197" s="14" t="s">
        <v>56</v>
      </c>
      <c r="S197" s="19" t="s">
        <v>56</v>
      </c>
      <c r="T197" s="15" t="s">
        <v>105</v>
      </c>
      <c r="U197" s="14" t="s">
        <v>454</v>
      </c>
      <c r="V197" s="14" t="s">
        <v>56</v>
      </c>
      <c r="W197" s="14" t="s">
        <v>1256</v>
      </c>
      <c r="X197" s="14" t="s">
        <v>66</v>
      </c>
      <c r="Y197" s="15" t="s">
        <v>56</v>
      </c>
      <c r="Z197" s="14" t="s">
        <v>56</v>
      </c>
      <c r="AA197" s="14" t="s">
        <v>56</v>
      </c>
      <c r="AB197" s="14" t="s">
        <v>56</v>
      </c>
      <c r="AC197" s="14" t="s">
        <v>56</v>
      </c>
      <c r="AD197" s="14" t="s">
        <v>386</v>
      </c>
      <c r="AE197" s="14" t="s">
        <v>1625</v>
      </c>
      <c r="AF197" s="14" t="s">
        <v>66</v>
      </c>
      <c r="AG197" s="15" t="s">
        <v>56</v>
      </c>
      <c r="AH197" s="14" t="s">
        <v>56</v>
      </c>
      <c r="AI197" s="14" t="s">
        <v>367</v>
      </c>
      <c r="AJ197" s="14" t="s">
        <v>1626</v>
      </c>
      <c r="AK197" s="14" t="s">
        <v>56</v>
      </c>
      <c r="AL197" s="14" t="s">
        <v>56</v>
      </c>
      <c r="AM197" s="14" t="s">
        <v>66</v>
      </c>
      <c r="AN197" s="14" t="s">
        <v>56</v>
      </c>
      <c r="AO197" s="19" t="s">
        <v>1627</v>
      </c>
      <c r="AP197" s="19" t="s">
        <v>88</v>
      </c>
      <c r="AQ197" s="14" t="s">
        <v>72</v>
      </c>
      <c r="AR197" s="14" t="s">
        <v>100</v>
      </c>
      <c r="AS197" s="14" t="s">
        <v>101</v>
      </c>
      <c r="AT197" s="14" t="s">
        <v>100</v>
      </c>
      <c r="AU197" s="14" t="s">
        <v>101</v>
      </c>
      <c r="AV197" s="14" t="s">
        <v>66</v>
      </c>
      <c r="AW197" s="14" t="s">
        <v>56</v>
      </c>
      <c r="AX197" s="14" t="s">
        <v>56</v>
      </c>
      <c r="AY197" s="62" t="s">
        <v>91</v>
      </c>
      <c r="AZ197" s="19" t="s">
        <v>92</v>
      </c>
      <c r="BA197" s="19" t="s">
        <v>92</v>
      </c>
    </row>
    <row r="198" spans="1:53" ht="162.6" customHeight="1" x14ac:dyDescent="0.25">
      <c r="A198" s="14" t="s">
        <v>1628</v>
      </c>
      <c r="B198" s="14" t="s">
        <v>1629</v>
      </c>
      <c r="C198" s="14" t="s">
        <v>1618</v>
      </c>
      <c r="D198" s="14" t="s">
        <v>56</v>
      </c>
      <c r="E198" s="14">
        <v>6.95</v>
      </c>
      <c r="F198" s="61">
        <v>0</v>
      </c>
      <c r="G198" s="14">
        <v>6.95</v>
      </c>
      <c r="H198" s="14">
        <v>6.95</v>
      </c>
      <c r="I198" s="14" t="s">
        <v>382</v>
      </c>
      <c r="J198" s="20" t="s">
        <v>59</v>
      </c>
      <c r="K198" s="41">
        <f t="shared" si="18"/>
        <v>6.95</v>
      </c>
      <c r="L198" s="19">
        <v>0.37</v>
      </c>
      <c r="M198" s="14">
        <v>30</v>
      </c>
      <c r="N198" s="39">
        <f t="shared" si="21"/>
        <v>131.35499999999999</v>
      </c>
      <c r="O198" s="40">
        <f t="shared" si="22"/>
        <v>131.35499999999999</v>
      </c>
      <c r="P198" s="15" t="s">
        <v>60</v>
      </c>
      <c r="Q198" s="15" t="s">
        <v>61</v>
      </c>
      <c r="R198" s="15" t="s">
        <v>66</v>
      </c>
      <c r="S198" s="15" t="s">
        <v>56</v>
      </c>
      <c r="T198" s="15" t="s">
        <v>105</v>
      </c>
      <c r="U198" s="14" t="s">
        <v>1630</v>
      </c>
      <c r="V198" s="14" t="s">
        <v>56</v>
      </c>
      <c r="W198" s="14" t="s">
        <v>1119</v>
      </c>
      <c r="X198" s="14" t="s">
        <v>56</v>
      </c>
      <c r="Y198" s="15" t="s">
        <v>56</v>
      </c>
      <c r="Z198" s="14" t="s">
        <v>56</v>
      </c>
      <c r="AA198" s="14" t="s">
        <v>56</v>
      </c>
      <c r="AB198" s="14" t="s">
        <v>66</v>
      </c>
      <c r="AC198" s="14" t="s">
        <v>1631</v>
      </c>
      <c r="AD198" s="14" t="s">
        <v>386</v>
      </c>
      <c r="AE198" s="14" t="s">
        <v>1632</v>
      </c>
      <c r="AF198" s="14" t="s">
        <v>66</v>
      </c>
      <c r="AG198" s="15" t="s">
        <v>56</v>
      </c>
      <c r="AH198" s="14" t="s">
        <v>1633</v>
      </c>
      <c r="AI198" s="14" t="s">
        <v>367</v>
      </c>
      <c r="AJ198" s="14" t="s">
        <v>1634</v>
      </c>
      <c r="AK198" s="14" t="s">
        <v>66</v>
      </c>
      <c r="AL198" s="14" t="s">
        <v>56</v>
      </c>
      <c r="AM198" s="14" t="s">
        <v>76</v>
      </c>
      <c r="AN198" s="14" t="s">
        <v>56</v>
      </c>
      <c r="AO198" s="14" t="s">
        <v>1635</v>
      </c>
      <c r="AP198" s="14" t="s">
        <v>1636</v>
      </c>
      <c r="AQ198" s="14" t="s">
        <v>72</v>
      </c>
      <c r="AR198" s="14" t="s">
        <v>73</v>
      </c>
      <c r="AS198" s="14" t="s">
        <v>140</v>
      </c>
      <c r="AT198" s="14" t="s">
        <v>75</v>
      </c>
      <c r="AU198" s="14" t="s">
        <v>101</v>
      </c>
      <c r="AV198" s="14" t="s">
        <v>66</v>
      </c>
      <c r="AW198" s="14" t="s">
        <v>56</v>
      </c>
      <c r="AX198" s="14" t="s">
        <v>56</v>
      </c>
      <c r="AY198" s="62" t="s">
        <v>1163</v>
      </c>
      <c r="AZ198" s="19" t="s">
        <v>78</v>
      </c>
      <c r="BA198" s="19" t="s">
        <v>92</v>
      </c>
    </row>
    <row r="199" spans="1:53" ht="162.6" customHeight="1" x14ac:dyDescent="0.25">
      <c r="A199" s="14" t="s">
        <v>1637</v>
      </c>
      <c r="B199" s="14" t="s">
        <v>1638</v>
      </c>
      <c r="C199" s="14" t="s">
        <v>1618</v>
      </c>
      <c r="D199" s="14" t="s">
        <v>56</v>
      </c>
      <c r="E199" s="14">
        <v>3</v>
      </c>
      <c r="F199" s="61">
        <v>0</v>
      </c>
      <c r="G199" s="14">
        <v>3</v>
      </c>
      <c r="H199" s="14">
        <v>3</v>
      </c>
      <c r="I199" s="14" t="s">
        <v>382</v>
      </c>
      <c r="J199" s="20" t="s">
        <v>59</v>
      </c>
      <c r="K199" s="41">
        <f t="shared" si="18"/>
        <v>3</v>
      </c>
      <c r="L199" s="19">
        <v>0.37</v>
      </c>
      <c r="M199" s="14">
        <v>30</v>
      </c>
      <c r="N199" s="39">
        <f t="shared" si="21"/>
        <v>56.7</v>
      </c>
      <c r="O199" s="40">
        <f t="shared" si="22"/>
        <v>56.7</v>
      </c>
      <c r="P199" s="15" t="s">
        <v>60</v>
      </c>
      <c r="Q199" s="15" t="s">
        <v>61</v>
      </c>
      <c r="R199" s="15" t="s">
        <v>66</v>
      </c>
      <c r="S199" s="15" t="s">
        <v>56</v>
      </c>
      <c r="T199" s="15" t="s">
        <v>105</v>
      </c>
      <c r="U199" s="14" t="s">
        <v>1630</v>
      </c>
      <c r="V199" s="14" t="s">
        <v>56</v>
      </c>
      <c r="W199" s="14" t="s">
        <v>65</v>
      </c>
      <c r="X199" s="14" t="s">
        <v>56</v>
      </c>
      <c r="Y199" s="15" t="s">
        <v>56</v>
      </c>
      <c r="Z199" s="14" t="s">
        <v>1639</v>
      </c>
      <c r="AA199" s="14" t="s">
        <v>56</v>
      </c>
      <c r="AB199" s="14" t="s">
        <v>66</v>
      </c>
      <c r="AC199" s="14" t="s">
        <v>1640</v>
      </c>
      <c r="AD199" s="14" t="s">
        <v>386</v>
      </c>
      <c r="AE199" s="14" t="s">
        <v>1641</v>
      </c>
      <c r="AF199" s="14" t="s">
        <v>66</v>
      </c>
      <c r="AG199" s="15" t="s">
        <v>1642</v>
      </c>
      <c r="AH199" s="14" t="s">
        <v>1643</v>
      </c>
      <c r="AI199" s="14" t="s">
        <v>1644</v>
      </c>
      <c r="AJ199" s="14" t="s">
        <v>1645</v>
      </c>
      <c r="AK199" s="14" t="s">
        <v>56</v>
      </c>
      <c r="AL199" s="14" t="s">
        <v>56</v>
      </c>
      <c r="AM199" s="14" t="s">
        <v>56</v>
      </c>
      <c r="AN199" s="14" t="s">
        <v>56</v>
      </c>
      <c r="AO199" s="14" t="s">
        <v>1646</v>
      </c>
      <c r="AP199" s="14" t="s">
        <v>1647</v>
      </c>
      <c r="AQ199" s="14" t="s">
        <v>72</v>
      </c>
      <c r="AR199" s="14" t="s">
        <v>73</v>
      </c>
      <c r="AS199" s="14" t="s">
        <v>140</v>
      </c>
      <c r="AT199" s="14" t="s">
        <v>75</v>
      </c>
      <c r="AU199" s="14" t="s">
        <v>101</v>
      </c>
      <c r="AV199" s="14" t="s">
        <v>66</v>
      </c>
      <c r="AW199" s="14" t="s">
        <v>56</v>
      </c>
      <c r="AX199" s="14" t="s">
        <v>56</v>
      </c>
      <c r="AY199" s="62" t="s">
        <v>1163</v>
      </c>
      <c r="AZ199" s="19" t="s">
        <v>78</v>
      </c>
      <c r="BA199" s="19" t="s">
        <v>92</v>
      </c>
    </row>
    <row r="200" spans="1:53" ht="162.6" customHeight="1" x14ac:dyDescent="0.25">
      <c r="A200" s="14" t="s">
        <v>1648</v>
      </c>
      <c r="B200" s="14" t="s">
        <v>1649</v>
      </c>
      <c r="C200" s="14" t="s">
        <v>1618</v>
      </c>
      <c r="D200" s="14" t="s">
        <v>56</v>
      </c>
      <c r="E200" s="14">
        <v>16.88</v>
      </c>
      <c r="F200" s="61">
        <v>0</v>
      </c>
      <c r="G200" s="14">
        <v>16.88</v>
      </c>
      <c r="H200" s="14">
        <v>16.88</v>
      </c>
      <c r="I200" s="14" t="s">
        <v>382</v>
      </c>
      <c r="J200" s="20" t="s">
        <v>59</v>
      </c>
      <c r="K200" s="41">
        <f t="shared" si="18"/>
        <v>16.88</v>
      </c>
      <c r="L200" s="19">
        <v>0.37</v>
      </c>
      <c r="M200" s="14">
        <v>30</v>
      </c>
      <c r="N200" s="39">
        <f t="shared" si="21"/>
        <v>319.03199999999998</v>
      </c>
      <c r="O200" s="40">
        <f t="shared" si="22"/>
        <v>319.03199999999998</v>
      </c>
      <c r="P200" s="15" t="s">
        <v>60</v>
      </c>
      <c r="Q200" s="15" t="s">
        <v>61</v>
      </c>
      <c r="R200" s="14" t="s">
        <v>66</v>
      </c>
      <c r="S200" s="14" t="s">
        <v>56</v>
      </c>
      <c r="T200" s="15" t="s">
        <v>105</v>
      </c>
      <c r="U200" s="14" t="s">
        <v>1630</v>
      </c>
      <c r="V200" s="14" t="s">
        <v>56</v>
      </c>
      <c r="W200" s="14" t="s">
        <v>1119</v>
      </c>
      <c r="X200" s="14" t="s">
        <v>56</v>
      </c>
      <c r="Y200" s="15" t="s">
        <v>56</v>
      </c>
      <c r="Z200" s="14" t="s">
        <v>56</v>
      </c>
      <c r="AA200" s="14" t="s">
        <v>56</v>
      </c>
      <c r="AB200" s="14" t="s">
        <v>56</v>
      </c>
      <c r="AC200" s="14" t="s">
        <v>56</v>
      </c>
      <c r="AD200" s="14" t="s">
        <v>386</v>
      </c>
      <c r="AE200" s="14" t="s">
        <v>1650</v>
      </c>
      <c r="AF200" s="14" t="s">
        <v>66</v>
      </c>
      <c r="AG200" s="15" t="s">
        <v>56</v>
      </c>
      <c r="AH200" s="14" t="s">
        <v>1651</v>
      </c>
      <c r="AI200" s="14" t="s">
        <v>68</v>
      </c>
      <c r="AJ200" s="14" t="s">
        <v>1652</v>
      </c>
      <c r="AK200" s="14" t="s">
        <v>915</v>
      </c>
      <c r="AL200" s="14" t="s">
        <v>56</v>
      </c>
      <c r="AM200" s="14" t="s">
        <v>56</v>
      </c>
      <c r="AN200" s="14" t="s">
        <v>56</v>
      </c>
      <c r="AO200" s="14" t="s">
        <v>1653</v>
      </c>
      <c r="AP200" s="19" t="s">
        <v>1654</v>
      </c>
      <c r="AQ200" s="14" t="s">
        <v>72</v>
      </c>
      <c r="AR200" s="14" t="s">
        <v>73</v>
      </c>
      <c r="AS200" s="14" t="s">
        <v>140</v>
      </c>
      <c r="AT200" s="14" t="s">
        <v>75</v>
      </c>
      <c r="AU200" s="14" t="s">
        <v>101</v>
      </c>
      <c r="AV200" s="14" t="s">
        <v>66</v>
      </c>
      <c r="AW200" s="14" t="s">
        <v>56</v>
      </c>
      <c r="AX200" s="14" t="s">
        <v>56</v>
      </c>
      <c r="AY200" s="62" t="s">
        <v>1163</v>
      </c>
      <c r="AZ200" s="19" t="s">
        <v>78</v>
      </c>
      <c r="BA200" s="19" t="s">
        <v>92</v>
      </c>
    </row>
    <row r="201" spans="1:53" ht="162.6" customHeight="1" x14ac:dyDescent="0.25">
      <c r="A201" s="21" t="s">
        <v>1655</v>
      </c>
      <c r="B201" s="19" t="s">
        <v>1656</v>
      </c>
      <c r="C201" s="60" t="s">
        <v>1657</v>
      </c>
      <c r="D201" s="14" t="s">
        <v>56</v>
      </c>
      <c r="E201" s="41">
        <v>1.58</v>
      </c>
      <c r="F201" s="63">
        <v>0</v>
      </c>
      <c r="G201" s="41">
        <v>1.58</v>
      </c>
      <c r="H201" s="41">
        <v>1.58</v>
      </c>
      <c r="I201" s="14" t="s">
        <v>1658</v>
      </c>
      <c r="J201" s="41">
        <f t="shared" si="17"/>
        <v>1.58</v>
      </c>
      <c r="K201" s="41">
        <f t="shared" si="18"/>
        <v>1.58</v>
      </c>
      <c r="L201" s="19">
        <v>0.17</v>
      </c>
      <c r="M201" s="14">
        <v>30</v>
      </c>
      <c r="N201" s="39">
        <f t="shared" si="21"/>
        <v>39.341999999999999</v>
      </c>
      <c r="O201" s="40">
        <f t="shared" si="22"/>
        <v>39.341999999999999</v>
      </c>
      <c r="P201" s="14" t="s">
        <v>1528</v>
      </c>
      <c r="Q201" s="14" t="s">
        <v>157</v>
      </c>
      <c r="R201" s="14" t="s">
        <v>56</v>
      </c>
      <c r="S201" s="19" t="s">
        <v>56</v>
      </c>
      <c r="T201" s="15" t="s">
        <v>1659</v>
      </c>
      <c r="U201" s="14" t="s">
        <v>1660</v>
      </c>
      <c r="V201" s="19" t="s">
        <v>56</v>
      </c>
      <c r="W201" s="14" t="s">
        <v>65</v>
      </c>
      <c r="X201" s="14" t="s">
        <v>56</v>
      </c>
      <c r="Y201" s="14" t="s">
        <v>56</v>
      </c>
      <c r="Z201" s="14" t="s">
        <v>56</v>
      </c>
      <c r="AA201" s="14" t="s">
        <v>56</v>
      </c>
      <c r="AB201" s="14" t="s">
        <v>66</v>
      </c>
      <c r="AC201" s="14" t="s">
        <v>56</v>
      </c>
      <c r="AD201" s="14" t="s">
        <v>56</v>
      </c>
      <c r="AE201" s="14" t="s">
        <v>56</v>
      </c>
      <c r="AF201" s="14" t="s">
        <v>56</v>
      </c>
      <c r="AG201" s="15" t="s">
        <v>1661</v>
      </c>
      <c r="AH201" s="14" t="s">
        <v>56</v>
      </c>
      <c r="AI201" s="14" t="s">
        <v>68</v>
      </c>
      <c r="AJ201" s="14" t="s">
        <v>1662</v>
      </c>
      <c r="AK201" s="14" t="s">
        <v>56</v>
      </c>
      <c r="AL201" s="14" t="s">
        <v>56</v>
      </c>
      <c r="AM201" s="14" t="s">
        <v>56</v>
      </c>
      <c r="AN201" s="14" t="s">
        <v>56</v>
      </c>
      <c r="AO201" s="19" t="s">
        <v>1663</v>
      </c>
      <c r="AP201" s="19" t="s">
        <v>1664</v>
      </c>
      <c r="AQ201" s="14" t="s">
        <v>72</v>
      </c>
      <c r="AR201" s="14" t="s">
        <v>73</v>
      </c>
      <c r="AS201" s="14" t="s">
        <v>140</v>
      </c>
      <c r="AT201" s="14" t="s">
        <v>75</v>
      </c>
      <c r="AU201" s="14" t="s">
        <v>140</v>
      </c>
      <c r="AV201" s="14" t="s">
        <v>66</v>
      </c>
      <c r="AW201" s="14" t="s">
        <v>56</v>
      </c>
      <c r="AX201" s="14" t="s">
        <v>56</v>
      </c>
      <c r="AY201" s="62" t="s">
        <v>161</v>
      </c>
      <c r="AZ201" s="19" t="s">
        <v>78</v>
      </c>
      <c r="BA201" s="19" t="s">
        <v>78</v>
      </c>
    </row>
    <row r="202" spans="1:53" ht="162.6" customHeight="1" x14ac:dyDescent="0.25">
      <c r="A202" s="21" t="s">
        <v>1665</v>
      </c>
      <c r="B202" s="14" t="s">
        <v>1666</v>
      </c>
      <c r="C202" s="14" t="s">
        <v>1657</v>
      </c>
      <c r="D202" s="14" t="s">
        <v>1667</v>
      </c>
      <c r="E202" s="20">
        <v>0.65</v>
      </c>
      <c r="F202" s="61">
        <v>0</v>
      </c>
      <c r="G202" s="20">
        <v>0.65</v>
      </c>
      <c r="H202" s="20">
        <v>0.65</v>
      </c>
      <c r="I202" s="14" t="s">
        <v>382</v>
      </c>
      <c r="J202" s="41">
        <f t="shared" si="17"/>
        <v>0.65</v>
      </c>
      <c r="K202" s="41">
        <f t="shared" si="18"/>
        <v>0.65</v>
      </c>
      <c r="L202" s="19">
        <v>0.17</v>
      </c>
      <c r="M202" s="14">
        <v>30</v>
      </c>
      <c r="N202" s="39">
        <f t="shared" si="21"/>
        <v>16.184999999999999</v>
      </c>
      <c r="O202" s="47" t="s">
        <v>1668</v>
      </c>
      <c r="P202" s="15" t="s">
        <v>60</v>
      </c>
      <c r="Q202" s="14" t="s">
        <v>157</v>
      </c>
      <c r="R202" s="14" t="s">
        <v>56</v>
      </c>
      <c r="S202" s="14" t="s">
        <v>56</v>
      </c>
      <c r="T202" s="15" t="s">
        <v>105</v>
      </c>
      <c r="U202" s="14" t="s">
        <v>1660</v>
      </c>
      <c r="V202" s="14" t="s">
        <v>56</v>
      </c>
      <c r="W202" s="14" t="s">
        <v>65</v>
      </c>
      <c r="X202" s="14" t="s">
        <v>66</v>
      </c>
      <c r="Y202" s="14" t="s">
        <v>56</v>
      </c>
      <c r="Z202" s="14" t="s">
        <v>56</v>
      </c>
      <c r="AA202" s="14" t="s">
        <v>56</v>
      </c>
      <c r="AB202" s="14" t="s">
        <v>56</v>
      </c>
      <c r="AC202" s="14" t="s">
        <v>56</v>
      </c>
      <c r="AD202" s="14" t="s">
        <v>56</v>
      </c>
      <c r="AE202" s="14" t="s">
        <v>56</v>
      </c>
      <c r="AF202" s="14" t="s">
        <v>56</v>
      </c>
      <c r="AG202" s="15" t="s">
        <v>56</v>
      </c>
      <c r="AH202" s="14" t="s">
        <v>56</v>
      </c>
      <c r="AI202" s="14" t="s">
        <v>68</v>
      </c>
      <c r="AJ202" s="14" t="s">
        <v>1669</v>
      </c>
      <c r="AK202" s="14" t="s">
        <v>56</v>
      </c>
      <c r="AL202" s="14" t="s">
        <v>56</v>
      </c>
      <c r="AM202" s="14" t="s">
        <v>56</v>
      </c>
      <c r="AN202" s="14" t="s">
        <v>56</v>
      </c>
      <c r="AO202" s="14" t="s">
        <v>1670</v>
      </c>
      <c r="AP202" s="19" t="s">
        <v>88</v>
      </c>
      <c r="AQ202" s="14" t="s">
        <v>72</v>
      </c>
      <c r="AR202" s="14" t="s">
        <v>100</v>
      </c>
      <c r="AS202" s="14" t="s">
        <v>101</v>
      </c>
      <c r="AT202" s="14" t="s">
        <v>100</v>
      </c>
      <c r="AU202" s="14" t="s">
        <v>101</v>
      </c>
      <c r="AV202" s="14" t="s">
        <v>66</v>
      </c>
      <c r="AW202" s="14" t="s">
        <v>56</v>
      </c>
      <c r="AX202" s="14" t="s">
        <v>56</v>
      </c>
      <c r="AY202" s="62" t="s">
        <v>91</v>
      </c>
      <c r="AZ202" s="19" t="s">
        <v>92</v>
      </c>
      <c r="BA202" s="19" t="s">
        <v>92</v>
      </c>
    </row>
    <row r="203" spans="1:53" ht="162.6" customHeight="1" x14ac:dyDescent="0.25">
      <c r="A203" s="21" t="s">
        <v>1671</v>
      </c>
      <c r="B203" s="14" t="s">
        <v>1672</v>
      </c>
      <c r="C203" s="14" t="s">
        <v>1657</v>
      </c>
      <c r="D203" s="14" t="s">
        <v>1673</v>
      </c>
      <c r="E203" s="20">
        <v>2.2000000000000002</v>
      </c>
      <c r="F203" s="61">
        <v>0</v>
      </c>
      <c r="G203" s="20">
        <v>2.2000000000000002</v>
      </c>
      <c r="H203" s="20">
        <v>2.2000000000000002</v>
      </c>
      <c r="I203" s="14" t="s">
        <v>1674</v>
      </c>
      <c r="J203" s="41">
        <f t="shared" si="17"/>
        <v>2.2000000000000002</v>
      </c>
      <c r="K203" s="41">
        <f t="shared" si="18"/>
        <v>2.2000000000000002</v>
      </c>
      <c r="L203" s="19">
        <v>0.37</v>
      </c>
      <c r="M203" s="14">
        <v>30</v>
      </c>
      <c r="N203" s="39">
        <f t="shared" si="21"/>
        <v>41.580000000000005</v>
      </c>
      <c r="O203" s="40">
        <f>(N203)</f>
        <v>41.580000000000005</v>
      </c>
      <c r="P203" s="15" t="s">
        <v>60</v>
      </c>
      <c r="Q203" s="14" t="s">
        <v>157</v>
      </c>
      <c r="R203" s="14" t="s">
        <v>56</v>
      </c>
      <c r="S203" s="14" t="s">
        <v>56</v>
      </c>
      <c r="T203" s="15" t="s">
        <v>105</v>
      </c>
      <c r="U203" s="14" t="s">
        <v>1660</v>
      </c>
      <c r="V203" s="14" t="s">
        <v>56</v>
      </c>
      <c r="W203" s="14" t="s">
        <v>65</v>
      </c>
      <c r="X203" s="14" t="s">
        <v>66</v>
      </c>
      <c r="Y203" s="14" t="s">
        <v>56</v>
      </c>
      <c r="Z203" s="14" t="s">
        <v>56</v>
      </c>
      <c r="AA203" s="14" t="s">
        <v>56</v>
      </c>
      <c r="AB203" s="14" t="s">
        <v>56</v>
      </c>
      <c r="AC203" s="14" t="s">
        <v>56</v>
      </c>
      <c r="AD203" s="14" t="s">
        <v>56</v>
      </c>
      <c r="AE203" s="14" t="s">
        <v>1675</v>
      </c>
      <c r="AF203" s="14" t="s">
        <v>56</v>
      </c>
      <c r="AG203" s="15" t="s">
        <v>1676</v>
      </c>
      <c r="AH203" s="14" t="s">
        <v>56</v>
      </c>
      <c r="AI203" s="14" t="s">
        <v>68</v>
      </c>
      <c r="AJ203" s="14" t="s">
        <v>1669</v>
      </c>
      <c r="AK203" s="14" t="s">
        <v>56</v>
      </c>
      <c r="AL203" s="14" t="s">
        <v>56</v>
      </c>
      <c r="AM203" s="14" t="s">
        <v>56</v>
      </c>
      <c r="AN203" s="14" t="s">
        <v>56</v>
      </c>
      <c r="AO203" s="14" t="s">
        <v>1670</v>
      </c>
      <c r="AP203" s="19" t="s">
        <v>88</v>
      </c>
      <c r="AQ203" s="14" t="s">
        <v>72</v>
      </c>
      <c r="AR203" s="14" t="s">
        <v>100</v>
      </c>
      <c r="AS203" s="14" t="s">
        <v>101</v>
      </c>
      <c r="AT203" s="14" t="s">
        <v>100</v>
      </c>
      <c r="AU203" s="14" t="s">
        <v>101</v>
      </c>
      <c r="AV203" s="14" t="s">
        <v>66</v>
      </c>
      <c r="AW203" s="14" t="s">
        <v>56</v>
      </c>
      <c r="AX203" s="14" t="s">
        <v>56</v>
      </c>
      <c r="AY203" s="62" t="s">
        <v>91</v>
      </c>
      <c r="AZ203" s="19" t="s">
        <v>92</v>
      </c>
      <c r="BA203" s="19" t="s">
        <v>92</v>
      </c>
    </row>
    <row r="204" spans="1:53" ht="162.6" customHeight="1" x14ac:dyDescent="0.25">
      <c r="A204" s="15" t="s">
        <v>1677</v>
      </c>
      <c r="B204" s="14" t="s">
        <v>1678</v>
      </c>
      <c r="C204" s="14" t="s">
        <v>1679</v>
      </c>
      <c r="D204" s="14" t="s">
        <v>56</v>
      </c>
      <c r="E204" s="20">
        <v>4.9400000000000004</v>
      </c>
      <c r="F204" s="61">
        <v>0</v>
      </c>
      <c r="G204" s="20">
        <v>4.9400000000000004</v>
      </c>
      <c r="H204" s="20">
        <v>4.9400000000000004</v>
      </c>
      <c r="I204" s="14" t="s">
        <v>382</v>
      </c>
      <c r="J204" s="41">
        <f t="shared" si="17"/>
        <v>4.9400000000000004</v>
      </c>
      <c r="K204" s="41">
        <f t="shared" si="18"/>
        <v>4.9400000000000004</v>
      </c>
      <c r="L204" s="19">
        <v>0.37</v>
      </c>
      <c r="M204" s="14">
        <v>30</v>
      </c>
      <c r="N204" s="39">
        <f t="shared" si="21"/>
        <v>93.366</v>
      </c>
      <c r="O204" s="42">
        <f>(N204)</f>
        <v>93.366</v>
      </c>
      <c r="P204" s="14" t="s">
        <v>60</v>
      </c>
      <c r="Q204" s="14" t="s">
        <v>157</v>
      </c>
      <c r="R204" s="14" t="s">
        <v>66</v>
      </c>
      <c r="S204" s="14" t="s">
        <v>56</v>
      </c>
      <c r="T204" s="15" t="s">
        <v>105</v>
      </c>
      <c r="U204" s="14" t="s">
        <v>1680</v>
      </c>
      <c r="V204" s="14" t="s">
        <v>56</v>
      </c>
      <c r="W204" s="14" t="s">
        <v>65</v>
      </c>
      <c r="X204" s="14" t="s">
        <v>56</v>
      </c>
      <c r="Y204" s="14" t="s">
        <v>56</v>
      </c>
      <c r="Z204" s="14" t="s">
        <v>56</v>
      </c>
      <c r="AA204" s="14" t="s">
        <v>56</v>
      </c>
      <c r="AB204" s="14" t="s">
        <v>56</v>
      </c>
      <c r="AC204" s="14" t="s">
        <v>56</v>
      </c>
      <c r="AD204" s="14" t="s">
        <v>386</v>
      </c>
      <c r="AE204" s="14" t="s">
        <v>56</v>
      </c>
      <c r="AF204" s="14" t="s">
        <v>56</v>
      </c>
      <c r="AG204" s="15" t="s">
        <v>56</v>
      </c>
      <c r="AH204" s="14" t="s">
        <v>56</v>
      </c>
      <c r="AI204" s="14" t="s">
        <v>68</v>
      </c>
      <c r="AJ204" s="14" t="s">
        <v>1681</v>
      </c>
      <c r="AK204" s="14" t="s">
        <v>56</v>
      </c>
      <c r="AL204" s="14" t="s">
        <v>56</v>
      </c>
      <c r="AM204" s="14" t="s">
        <v>66</v>
      </c>
      <c r="AN204" s="14" t="s">
        <v>56</v>
      </c>
      <c r="AO204" s="14" t="s">
        <v>1682</v>
      </c>
      <c r="AP204" s="19" t="s">
        <v>413</v>
      </c>
      <c r="AQ204" s="14" t="s">
        <v>72</v>
      </c>
      <c r="AR204" s="14" t="s">
        <v>73</v>
      </c>
      <c r="AS204" s="14" t="s">
        <v>140</v>
      </c>
      <c r="AT204" s="14" t="s">
        <v>75</v>
      </c>
      <c r="AU204" s="14" t="s">
        <v>140</v>
      </c>
      <c r="AV204" s="14" t="s">
        <v>76</v>
      </c>
      <c r="AW204" s="14" t="s">
        <v>56</v>
      </c>
      <c r="AX204" s="14" t="s">
        <v>56</v>
      </c>
      <c r="AY204" s="62" t="s">
        <v>161</v>
      </c>
      <c r="AZ204" s="19" t="s">
        <v>78</v>
      </c>
      <c r="BA204" s="19" t="s">
        <v>78</v>
      </c>
    </row>
    <row r="205" spans="1:53" ht="162.6" customHeight="1" x14ac:dyDescent="0.25">
      <c r="A205" s="15" t="s">
        <v>1683</v>
      </c>
      <c r="B205" s="14" t="s">
        <v>1684</v>
      </c>
      <c r="C205" s="14" t="s">
        <v>1679</v>
      </c>
      <c r="D205" s="14" t="s">
        <v>56</v>
      </c>
      <c r="E205" s="20">
        <v>2.1</v>
      </c>
      <c r="F205" s="61">
        <v>0</v>
      </c>
      <c r="G205" s="20">
        <v>2.1</v>
      </c>
      <c r="H205" s="20">
        <v>2.1</v>
      </c>
      <c r="I205" s="14" t="s">
        <v>382</v>
      </c>
      <c r="J205" s="41">
        <f t="shared" si="17"/>
        <v>2.1</v>
      </c>
      <c r="K205" s="41">
        <f t="shared" si="18"/>
        <v>2.1</v>
      </c>
      <c r="L205" s="19">
        <v>0.37</v>
      </c>
      <c r="M205" s="14">
        <v>30</v>
      </c>
      <c r="N205" s="39">
        <f t="shared" si="21"/>
        <v>39.690000000000005</v>
      </c>
      <c r="O205" s="40">
        <f>(N205)</f>
        <v>39.690000000000005</v>
      </c>
      <c r="P205" s="15" t="s">
        <v>60</v>
      </c>
      <c r="Q205" s="15" t="s">
        <v>157</v>
      </c>
      <c r="R205" s="14" t="s">
        <v>66</v>
      </c>
      <c r="S205" s="14" t="s">
        <v>56</v>
      </c>
      <c r="T205" s="15" t="s">
        <v>1685</v>
      </c>
      <c r="U205" s="23" t="s">
        <v>437</v>
      </c>
      <c r="V205" s="14" t="s">
        <v>56</v>
      </c>
      <c r="W205" s="14" t="s">
        <v>65</v>
      </c>
      <c r="X205" s="14" t="s">
        <v>56</v>
      </c>
      <c r="Y205" s="14" t="s">
        <v>56</v>
      </c>
      <c r="Z205" s="14" t="s">
        <v>56</v>
      </c>
      <c r="AA205" s="14" t="s">
        <v>56</v>
      </c>
      <c r="AB205" s="14" t="s">
        <v>56</v>
      </c>
      <c r="AC205" s="14" t="s">
        <v>56</v>
      </c>
      <c r="AD205" s="14" t="s">
        <v>386</v>
      </c>
      <c r="AE205" s="14" t="s">
        <v>56</v>
      </c>
      <c r="AF205" s="14" t="s">
        <v>66</v>
      </c>
      <c r="AG205" s="15" t="s">
        <v>56</v>
      </c>
      <c r="AH205" s="14" t="s">
        <v>56</v>
      </c>
      <c r="AI205" s="14" t="s">
        <v>68</v>
      </c>
      <c r="AJ205" s="14" t="s">
        <v>1686</v>
      </c>
      <c r="AK205" s="14" t="s">
        <v>56</v>
      </c>
      <c r="AL205" s="14" t="s">
        <v>1687</v>
      </c>
      <c r="AM205" s="14" t="s">
        <v>66</v>
      </c>
      <c r="AN205" s="14" t="s">
        <v>56</v>
      </c>
      <c r="AO205" s="14" t="s">
        <v>1688</v>
      </c>
      <c r="AP205" s="19" t="s">
        <v>1505</v>
      </c>
      <c r="AQ205" s="14" t="s">
        <v>72</v>
      </c>
      <c r="AR205" s="14" t="s">
        <v>100</v>
      </c>
      <c r="AS205" s="14" t="s">
        <v>101</v>
      </c>
      <c r="AT205" s="14" t="s">
        <v>100</v>
      </c>
      <c r="AU205" s="14" t="s">
        <v>101</v>
      </c>
      <c r="AV205" s="14" t="s">
        <v>66</v>
      </c>
      <c r="AW205" s="14" t="s">
        <v>56</v>
      </c>
      <c r="AX205" s="14" t="s">
        <v>56</v>
      </c>
      <c r="AY205" s="14" t="s">
        <v>110</v>
      </c>
      <c r="AZ205" s="19" t="s">
        <v>92</v>
      </c>
      <c r="BA205" s="19" t="s">
        <v>92</v>
      </c>
    </row>
    <row r="206" spans="1:53" ht="162.6" customHeight="1" x14ac:dyDescent="0.25">
      <c r="A206" s="15" t="s">
        <v>1689</v>
      </c>
      <c r="B206" s="14" t="s">
        <v>1690</v>
      </c>
      <c r="C206" s="14" t="s">
        <v>1679</v>
      </c>
      <c r="D206" s="14" t="s">
        <v>1691</v>
      </c>
      <c r="E206" s="14">
        <v>36.159999999999997</v>
      </c>
      <c r="F206" s="61">
        <v>0</v>
      </c>
      <c r="G206" s="20">
        <v>36.159999999999997</v>
      </c>
      <c r="H206" s="20">
        <v>36.159999999999997</v>
      </c>
      <c r="I206" s="14" t="s">
        <v>382</v>
      </c>
      <c r="J206" s="41">
        <f t="shared" si="17"/>
        <v>36.159999999999997</v>
      </c>
      <c r="K206" s="41">
        <f t="shared" si="18"/>
        <v>36.159999999999997</v>
      </c>
      <c r="L206" s="19">
        <v>0.37</v>
      </c>
      <c r="M206" s="14">
        <v>30</v>
      </c>
      <c r="N206" s="39">
        <f t="shared" si="21"/>
        <v>683.42399999999998</v>
      </c>
      <c r="O206" s="40">
        <f>(N206)</f>
        <v>683.42399999999998</v>
      </c>
      <c r="P206" s="15" t="s">
        <v>60</v>
      </c>
      <c r="Q206" s="15" t="s">
        <v>665</v>
      </c>
      <c r="R206" s="14" t="s">
        <v>66</v>
      </c>
      <c r="S206" s="14" t="s">
        <v>56</v>
      </c>
      <c r="T206" s="15" t="s">
        <v>105</v>
      </c>
      <c r="U206" s="19" t="s">
        <v>574</v>
      </c>
      <c r="V206" s="14" t="s">
        <v>56</v>
      </c>
      <c r="W206" s="14" t="s">
        <v>65</v>
      </c>
      <c r="X206" s="14" t="s">
        <v>56</v>
      </c>
      <c r="Y206" s="14" t="s">
        <v>56</v>
      </c>
      <c r="Z206" s="14" t="s">
        <v>56</v>
      </c>
      <c r="AA206" s="14" t="s">
        <v>56</v>
      </c>
      <c r="AB206" s="14" t="s">
        <v>56</v>
      </c>
      <c r="AC206" s="14" t="s">
        <v>56</v>
      </c>
      <c r="AD206" s="14" t="s">
        <v>386</v>
      </c>
      <c r="AE206" s="14" t="s">
        <v>56</v>
      </c>
      <c r="AF206" s="14" t="s">
        <v>56</v>
      </c>
      <c r="AG206" s="15" t="s">
        <v>56</v>
      </c>
      <c r="AH206" s="14" t="s">
        <v>56</v>
      </c>
      <c r="AI206" s="14" t="s">
        <v>68</v>
      </c>
      <c r="AJ206" s="14" t="s">
        <v>1692</v>
      </c>
      <c r="AK206" s="14" t="s">
        <v>56</v>
      </c>
      <c r="AL206" s="14" t="s">
        <v>1693</v>
      </c>
      <c r="AM206" s="14" t="s">
        <v>66</v>
      </c>
      <c r="AN206" s="14" t="s">
        <v>56</v>
      </c>
      <c r="AO206" s="14" t="s">
        <v>1694</v>
      </c>
      <c r="AP206" s="19" t="s">
        <v>1695</v>
      </c>
      <c r="AQ206" s="14" t="s">
        <v>72</v>
      </c>
      <c r="AR206" s="14" t="s">
        <v>73</v>
      </c>
      <c r="AS206" s="14" t="s">
        <v>140</v>
      </c>
      <c r="AT206" s="14" t="s">
        <v>75</v>
      </c>
      <c r="AU206" s="14" t="s">
        <v>140</v>
      </c>
      <c r="AV206" s="14" t="s">
        <v>66</v>
      </c>
      <c r="AW206" s="14" t="s">
        <v>56</v>
      </c>
      <c r="AX206" s="14" t="s">
        <v>56</v>
      </c>
      <c r="AY206" s="62" t="s">
        <v>161</v>
      </c>
      <c r="AZ206" s="19" t="s">
        <v>78</v>
      </c>
      <c r="BA206" s="19" t="s">
        <v>78</v>
      </c>
    </row>
    <row r="207" spans="1:53" s="30" customFormat="1" ht="162.6" customHeight="1" x14ac:dyDescent="0.25">
      <c r="A207" s="21" t="s">
        <v>1696</v>
      </c>
      <c r="B207" s="23" t="s">
        <v>1697</v>
      </c>
      <c r="C207" s="65" t="s">
        <v>1698</v>
      </c>
      <c r="D207" s="15" t="s">
        <v>56</v>
      </c>
      <c r="E207" s="45">
        <v>32.799999999999997</v>
      </c>
      <c r="F207" s="64">
        <v>39.815399999999997</v>
      </c>
      <c r="G207" s="45">
        <v>32.799999999999997</v>
      </c>
      <c r="H207" s="45">
        <v>19.75</v>
      </c>
      <c r="I207" s="15" t="s">
        <v>382</v>
      </c>
      <c r="J207" s="45">
        <f t="shared" si="17"/>
        <v>19.75</v>
      </c>
      <c r="K207" s="45">
        <f t="shared" si="18"/>
        <v>19.75</v>
      </c>
      <c r="L207" s="23">
        <v>0.37</v>
      </c>
      <c r="M207" s="15">
        <v>30</v>
      </c>
      <c r="N207" s="46">
        <f t="shared" si="21"/>
        <v>373.27500000000003</v>
      </c>
      <c r="O207" s="40">
        <f>(N207)</f>
        <v>373.27500000000003</v>
      </c>
      <c r="P207" s="15" t="s">
        <v>60</v>
      </c>
      <c r="Q207" s="15" t="s">
        <v>157</v>
      </c>
      <c r="R207" s="23" t="s">
        <v>66</v>
      </c>
      <c r="S207" s="23" t="s">
        <v>56</v>
      </c>
      <c r="T207" s="15" t="s">
        <v>105</v>
      </c>
      <c r="U207" s="23" t="s">
        <v>437</v>
      </c>
      <c r="V207" s="23" t="s">
        <v>66</v>
      </c>
      <c r="W207" s="15" t="s">
        <v>65</v>
      </c>
      <c r="X207" s="15" t="s">
        <v>56</v>
      </c>
      <c r="Y207" s="15" t="s">
        <v>56</v>
      </c>
      <c r="Z207" s="15" t="s">
        <v>56</v>
      </c>
      <c r="AA207" s="15" t="s">
        <v>56</v>
      </c>
      <c r="AB207" s="15" t="s">
        <v>56</v>
      </c>
      <c r="AC207" s="15" t="s">
        <v>56</v>
      </c>
      <c r="AD207" s="15" t="s">
        <v>386</v>
      </c>
      <c r="AE207" s="15"/>
      <c r="AF207" s="15" t="s">
        <v>66</v>
      </c>
      <c r="AG207" s="15" t="s">
        <v>56</v>
      </c>
      <c r="AH207" s="15" t="s">
        <v>56</v>
      </c>
      <c r="AI207" s="15" t="s">
        <v>68</v>
      </c>
      <c r="AJ207" s="15" t="s">
        <v>1699</v>
      </c>
      <c r="AK207" s="15" t="s">
        <v>56</v>
      </c>
      <c r="AL207" s="15" t="s">
        <v>56</v>
      </c>
      <c r="AM207" s="15" t="s">
        <v>66</v>
      </c>
      <c r="AN207" s="15" t="s">
        <v>56</v>
      </c>
      <c r="AO207" s="23" t="s">
        <v>1700</v>
      </c>
      <c r="AP207" s="23" t="s">
        <v>1701</v>
      </c>
      <c r="AQ207" s="15" t="s">
        <v>72</v>
      </c>
      <c r="AR207" s="15" t="s">
        <v>100</v>
      </c>
      <c r="AS207" s="15" t="s">
        <v>101</v>
      </c>
      <c r="AT207" s="15" t="s">
        <v>100</v>
      </c>
      <c r="AU207" s="15" t="s">
        <v>101</v>
      </c>
      <c r="AV207" s="15" t="s">
        <v>76</v>
      </c>
      <c r="AW207" s="15" t="s">
        <v>56</v>
      </c>
      <c r="AX207" s="15" t="s">
        <v>56</v>
      </c>
      <c r="AY207" s="15" t="s">
        <v>110</v>
      </c>
      <c r="AZ207" s="23" t="s">
        <v>92</v>
      </c>
      <c r="BA207" s="23" t="s">
        <v>92</v>
      </c>
    </row>
    <row r="208" spans="1:53" ht="162.6" customHeight="1" x14ac:dyDescent="0.25">
      <c r="A208" s="21" t="s">
        <v>1702</v>
      </c>
      <c r="B208" s="19" t="s">
        <v>1703</v>
      </c>
      <c r="C208" s="60" t="s">
        <v>1704</v>
      </c>
      <c r="D208" s="14" t="s">
        <v>56</v>
      </c>
      <c r="E208" s="41">
        <v>0.87</v>
      </c>
      <c r="F208" s="63">
        <v>0</v>
      </c>
      <c r="G208" s="41">
        <v>0.87</v>
      </c>
      <c r="H208" s="41">
        <v>0.87</v>
      </c>
      <c r="I208" s="14" t="s">
        <v>382</v>
      </c>
      <c r="J208" s="41">
        <f t="shared" si="17"/>
        <v>0.87</v>
      </c>
      <c r="K208" s="41">
        <f t="shared" si="18"/>
        <v>0.87</v>
      </c>
      <c r="L208" s="19">
        <v>0.17</v>
      </c>
      <c r="M208" s="14">
        <v>30</v>
      </c>
      <c r="N208" s="39">
        <f t="shared" si="21"/>
        <v>21.663</v>
      </c>
      <c r="O208" s="38">
        <v>6</v>
      </c>
      <c r="P208" s="15" t="s">
        <v>60</v>
      </c>
      <c r="Q208" s="14" t="s">
        <v>157</v>
      </c>
      <c r="R208" s="14" t="s">
        <v>56</v>
      </c>
      <c r="S208" s="19" t="s">
        <v>56</v>
      </c>
      <c r="T208" s="15" t="s">
        <v>82</v>
      </c>
      <c r="U208" s="14" t="s">
        <v>1705</v>
      </c>
      <c r="V208" s="19" t="s">
        <v>56</v>
      </c>
      <c r="W208" s="14" t="s">
        <v>65</v>
      </c>
      <c r="X208" s="14" t="s">
        <v>56</v>
      </c>
      <c r="Y208" s="14" t="s">
        <v>56</v>
      </c>
      <c r="Z208" s="14" t="s">
        <v>56</v>
      </c>
      <c r="AA208" s="14" t="s">
        <v>56</v>
      </c>
      <c r="AB208" s="14" t="s">
        <v>56</v>
      </c>
      <c r="AC208" s="14" t="s">
        <v>56</v>
      </c>
      <c r="AD208" s="14" t="s">
        <v>386</v>
      </c>
      <c r="AE208" s="14" t="s">
        <v>56</v>
      </c>
      <c r="AF208" s="14" t="s">
        <v>66</v>
      </c>
      <c r="AG208" s="15" t="s">
        <v>56</v>
      </c>
      <c r="AH208" s="14" t="s">
        <v>56</v>
      </c>
      <c r="AI208" s="14" t="s">
        <v>68</v>
      </c>
      <c r="AJ208" s="14" t="s">
        <v>1706</v>
      </c>
      <c r="AK208" s="14" t="s">
        <v>66</v>
      </c>
      <c r="AL208" s="14" t="s">
        <v>56</v>
      </c>
      <c r="AM208" s="14" t="s">
        <v>66</v>
      </c>
      <c r="AN208" s="14" t="s">
        <v>56</v>
      </c>
      <c r="AO208" s="19" t="s">
        <v>1707</v>
      </c>
      <c r="AP208" s="19" t="s">
        <v>1708</v>
      </c>
      <c r="AQ208" s="14" t="s">
        <v>72</v>
      </c>
      <c r="AR208" s="14" t="s">
        <v>73</v>
      </c>
      <c r="AS208" s="14" t="s">
        <v>140</v>
      </c>
      <c r="AT208" s="14" t="s">
        <v>75</v>
      </c>
      <c r="AU208" s="14" t="s">
        <v>140</v>
      </c>
      <c r="AV208" s="14" t="s">
        <v>56</v>
      </c>
      <c r="AW208" s="14" t="s">
        <v>66</v>
      </c>
      <c r="AX208" s="14" t="s">
        <v>56</v>
      </c>
      <c r="AY208" s="62" t="s">
        <v>161</v>
      </c>
      <c r="AZ208" s="19" t="s">
        <v>78</v>
      </c>
      <c r="BA208" s="19" t="s">
        <v>78</v>
      </c>
    </row>
    <row r="209" spans="1:53" ht="162.6" customHeight="1" x14ac:dyDescent="0.25">
      <c r="A209" s="14" t="s">
        <v>1709</v>
      </c>
      <c r="B209" s="14" t="s">
        <v>1710</v>
      </c>
      <c r="C209" s="60" t="s">
        <v>1704</v>
      </c>
      <c r="D209" s="14" t="s">
        <v>56</v>
      </c>
      <c r="E209" s="14">
        <v>20.399999999999999</v>
      </c>
      <c r="F209" s="66">
        <v>0</v>
      </c>
      <c r="G209" s="41">
        <v>20.399999999999999</v>
      </c>
      <c r="H209" s="41">
        <v>20.399999999999999</v>
      </c>
      <c r="I209" s="14" t="s">
        <v>382</v>
      </c>
      <c r="J209" s="20" t="s">
        <v>59</v>
      </c>
      <c r="K209" s="41">
        <f t="shared" si="18"/>
        <v>20.399999999999999</v>
      </c>
      <c r="L209" s="19">
        <v>0.37</v>
      </c>
      <c r="M209" s="14">
        <v>30</v>
      </c>
      <c r="N209" s="39">
        <f t="shared" ref="N209:N229" si="23">K209*(1-L209)*M209</f>
        <v>385.55999999999995</v>
      </c>
      <c r="O209" s="42">
        <f t="shared" ref="O209:O216" si="24">(N209)</f>
        <v>385.55999999999995</v>
      </c>
      <c r="P209" s="14" t="s">
        <v>60</v>
      </c>
      <c r="Q209" s="14" t="s">
        <v>61</v>
      </c>
      <c r="R209" s="19" t="s">
        <v>66</v>
      </c>
      <c r="S209" s="14" t="s">
        <v>56</v>
      </c>
      <c r="T209" s="15" t="s">
        <v>105</v>
      </c>
      <c r="U209" s="14" t="s">
        <v>1711</v>
      </c>
      <c r="V209" s="14" t="s">
        <v>56</v>
      </c>
      <c r="W209" s="14" t="s">
        <v>65</v>
      </c>
      <c r="X209" s="14" t="s">
        <v>56</v>
      </c>
      <c r="Y209" s="14" t="s">
        <v>56</v>
      </c>
      <c r="Z209" s="14" t="s">
        <v>56</v>
      </c>
      <c r="AA209" s="14" t="s">
        <v>56</v>
      </c>
      <c r="AB209" s="14" t="s">
        <v>56</v>
      </c>
      <c r="AC209" s="14" t="s">
        <v>56</v>
      </c>
      <c r="AD209" s="14" t="s">
        <v>386</v>
      </c>
      <c r="AE209" s="14" t="s">
        <v>56</v>
      </c>
      <c r="AF209" s="14" t="s">
        <v>66</v>
      </c>
      <c r="AG209" s="15" t="s">
        <v>56</v>
      </c>
      <c r="AH209" s="14" t="s">
        <v>56</v>
      </c>
      <c r="AI209" s="14" t="s">
        <v>68</v>
      </c>
      <c r="AJ209" s="14" t="s">
        <v>474</v>
      </c>
      <c r="AK209" s="14" t="s">
        <v>66</v>
      </c>
      <c r="AL209" s="14" t="s">
        <v>56</v>
      </c>
      <c r="AM209" s="14" t="s">
        <v>56</v>
      </c>
      <c r="AN209" s="14" t="s">
        <v>56</v>
      </c>
      <c r="AO209" s="14" t="s">
        <v>1712</v>
      </c>
      <c r="AP209" s="18" t="s">
        <v>1713</v>
      </c>
      <c r="AQ209" s="14" t="s">
        <v>72</v>
      </c>
      <c r="AR209" s="14" t="s">
        <v>73</v>
      </c>
      <c r="AS209" s="14" t="s">
        <v>140</v>
      </c>
      <c r="AT209" s="14" t="s">
        <v>75</v>
      </c>
      <c r="AU209" s="14" t="s">
        <v>101</v>
      </c>
      <c r="AV209" s="14" t="s">
        <v>66</v>
      </c>
      <c r="AW209" s="14" t="s">
        <v>66</v>
      </c>
      <c r="AX209" s="14" t="s">
        <v>66</v>
      </c>
      <c r="AY209" s="62" t="s">
        <v>1163</v>
      </c>
      <c r="AZ209" s="19" t="s">
        <v>78</v>
      </c>
      <c r="BA209" s="19" t="s">
        <v>92</v>
      </c>
    </row>
    <row r="210" spans="1:53" ht="162.6" customHeight="1" x14ac:dyDescent="0.25">
      <c r="A210" s="14" t="s">
        <v>1714</v>
      </c>
      <c r="B210" s="14" t="s">
        <v>1715</v>
      </c>
      <c r="C210" s="60" t="s">
        <v>1704</v>
      </c>
      <c r="D210" s="14" t="s">
        <v>56</v>
      </c>
      <c r="E210" s="14">
        <v>1</v>
      </c>
      <c r="F210" s="63">
        <v>0</v>
      </c>
      <c r="G210" s="41">
        <v>1</v>
      </c>
      <c r="H210" s="41">
        <v>1</v>
      </c>
      <c r="I210" s="14" t="s">
        <v>382</v>
      </c>
      <c r="J210" s="20" t="s">
        <v>59</v>
      </c>
      <c r="K210" s="41">
        <f t="shared" si="18"/>
        <v>1</v>
      </c>
      <c r="L210" s="19">
        <v>0.17</v>
      </c>
      <c r="M210" s="14">
        <v>30</v>
      </c>
      <c r="N210" s="39">
        <f t="shared" si="23"/>
        <v>24.9</v>
      </c>
      <c r="O210" s="40">
        <f t="shared" si="24"/>
        <v>24.9</v>
      </c>
      <c r="P210" s="15" t="s">
        <v>60</v>
      </c>
      <c r="Q210" s="15" t="s">
        <v>61</v>
      </c>
      <c r="R210" s="14" t="s">
        <v>56</v>
      </c>
      <c r="S210" s="14" t="s">
        <v>56</v>
      </c>
      <c r="T210" s="15" t="s">
        <v>1716</v>
      </c>
      <c r="U210" s="14" t="s">
        <v>1711</v>
      </c>
      <c r="V210" s="14" t="s">
        <v>56</v>
      </c>
      <c r="W210" s="14" t="s">
        <v>65</v>
      </c>
      <c r="X210" s="14" t="s">
        <v>56</v>
      </c>
      <c r="Y210" s="14" t="s">
        <v>56</v>
      </c>
      <c r="Z210" s="14" t="s">
        <v>56</v>
      </c>
      <c r="AA210" s="14" t="s">
        <v>56</v>
      </c>
      <c r="AB210" s="14" t="s">
        <v>56</v>
      </c>
      <c r="AC210" s="14" t="s">
        <v>56</v>
      </c>
      <c r="AD210" s="14" t="s">
        <v>386</v>
      </c>
      <c r="AE210" s="14" t="s">
        <v>56</v>
      </c>
      <c r="AF210" s="14" t="s">
        <v>66</v>
      </c>
      <c r="AG210" s="15" t="s">
        <v>56</v>
      </c>
      <c r="AH210" s="14" t="s">
        <v>56</v>
      </c>
      <c r="AI210" s="14" t="s">
        <v>68</v>
      </c>
      <c r="AJ210" s="14" t="s">
        <v>1717</v>
      </c>
      <c r="AK210" s="14" t="s">
        <v>56</v>
      </c>
      <c r="AL210" s="14" t="s">
        <v>56</v>
      </c>
      <c r="AM210" s="14" t="s">
        <v>56</v>
      </c>
      <c r="AN210" s="14" t="s">
        <v>56</v>
      </c>
      <c r="AO210" s="14" t="s">
        <v>1718</v>
      </c>
      <c r="AP210" s="14" t="s">
        <v>1719</v>
      </c>
      <c r="AQ210" s="14" t="s">
        <v>72</v>
      </c>
      <c r="AR210" s="14" t="s">
        <v>73</v>
      </c>
      <c r="AS210" s="14" t="s">
        <v>140</v>
      </c>
      <c r="AT210" s="14" t="s">
        <v>75</v>
      </c>
      <c r="AU210" s="14" t="s">
        <v>101</v>
      </c>
      <c r="AV210" s="14" t="s">
        <v>66</v>
      </c>
      <c r="AW210" s="14" t="s">
        <v>56</v>
      </c>
      <c r="AX210" s="14" t="s">
        <v>56</v>
      </c>
      <c r="AY210" s="62" t="s">
        <v>1163</v>
      </c>
      <c r="AZ210" s="19" t="s">
        <v>78</v>
      </c>
      <c r="BA210" s="19" t="s">
        <v>92</v>
      </c>
    </row>
    <row r="211" spans="1:53" ht="162.6" customHeight="1" x14ac:dyDescent="0.25">
      <c r="A211" s="14" t="s">
        <v>1720</v>
      </c>
      <c r="B211" s="14" t="s">
        <v>1721</v>
      </c>
      <c r="C211" s="60" t="s">
        <v>1704</v>
      </c>
      <c r="D211" s="14" t="s">
        <v>56</v>
      </c>
      <c r="E211" s="14">
        <v>2.9</v>
      </c>
      <c r="F211" s="61">
        <v>39.988900000000001</v>
      </c>
      <c r="G211" s="14">
        <v>2.9</v>
      </c>
      <c r="H211" s="14">
        <v>1.74</v>
      </c>
      <c r="I211" s="14" t="s">
        <v>382</v>
      </c>
      <c r="J211" s="20" t="s">
        <v>59</v>
      </c>
      <c r="K211" s="41">
        <f t="shared" si="18"/>
        <v>1.74</v>
      </c>
      <c r="L211" s="19">
        <v>0.17</v>
      </c>
      <c r="M211" s="14">
        <v>30</v>
      </c>
      <c r="N211" s="39">
        <f t="shared" si="23"/>
        <v>43.326000000000001</v>
      </c>
      <c r="O211" s="40">
        <f t="shared" si="24"/>
        <v>43.326000000000001</v>
      </c>
      <c r="P211" s="15" t="s">
        <v>60</v>
      </c>
      <c r="Q211" s="15" t="s">
        <v>61</v>
      </c>
      <c r="R211" s="14" t="s">
        <v>56</v>
      </c>
      <c r="S211" s="14" t="s">
        <v>56</v>
      </c>
      <c r="T211" s="15" t="s">
        <v>105</v>
      </c>
      <c r="U211" s="14" t="s">
        <v>1711</v>
      </c>
      <c r="V211" s="14" t="s">
        <v>66</v>
      </c>
      <c r="W211" s="14" t="s">
        <v>65</v>
      </c>
      <c r="X211" s="14" t="s">
        <v>56</v>
      </c>
      <c r="Y211" s="14" t="s">
        <v>56</v>
      </c>
      <c r="Z211" s="14" t="s">
        <v>56</v>
      </c>
      <c r="AA211" s="14" t="s">
        <v>66</v>
      </c>
      <c r="AB211" s="14" t="s">
        <v>56</v>
      </c>
      <c r="AC211" s="14" t="s">
        <v>56</v>
      </c>
      <c r="AD211" s="14" t="s">
        <v>386</v>
      </c>
      <c r="AE211" s="14" t="s">
        <v>56</v>
      </c>
      <c r="AF211" s="14" t="s">
        <v>66</v>
      </c>
      <c r="AG211" s="15" t="s">
        <v>56</v>
      </c>
      <c r="AH211" s="14" t="s">
        <v>56</v>
      </c>
      <c r="AI211" s="14" t="s">
        <v>68</v>
      </c>
      <c r="AJ211" s="14" t="s">
        <v>474</v>
      </c>
      <c r="AK211" s="14" t="s">
        <v>56</v>
      </c>
      <c r="AL211" s="14" t="s">
        <v>56</v>
      </c>
      <c r="AM211" s="14" t="s">
        <v>56</v>
      </c>
      <c r="AN211" s="14" t="s">
        <v>56</v>
      </c>
      <c r="AO211" s="14" t="s">
        <v>1722</v>
      </c>
      <c r="AP211" s="14" t="s">
        <v>1723</v>
      </c>
      <c r="AQ211" s="14" t="s">
        <v>72</v>
      </c>
      <c r="AR211" s="14" t="s">
        <v>73</v>
      </c>
      <c r="AS211" s="14" t="s">
        <v>140</v>
      </c>
      <c r="AT211" s="14" t="s">
        <v>75</v>
      </c>
      <c r="AU211" s="14" t="s">
        <v>101</v>
      </c>
      <c r="AV211" s="14" t="s">
        <v>66</v>
      </c>
      <c r="AW211" s="14" t="s">
        <v>56</v>
      </c>
      <c r="AX211" s="14" t="s">
        <v>56</v>
      </c>
      <c r="AY211" s="62" t="s">
        <v>1163</v>
      </c>
      <c r="AZ211" s="19" t="s">
        <v>78</v>
      </c>
      <c r="BA211" s="19" t="s">
        <v>92</v>
      </c>
    </row>
    <row r="212" spans="1:53" ht="162.6" customHeight="1" x14ac:dyDescent="0.25">
      <c r="A212" s="14" t="s">
        <v>1724</v>
      </c>
      <c r="B212" s="14" t="s">
        <v>1725</v>
      </c>
      <c r="C212" s="14" t="s">
        <v>1704</v>
      </c>
      <c r="D212" s="14" t="s">
        <v>56</v>
      </c>
      <c r="E212" s="14">
        <v>2.82</v>
      </c>
      <c r="F212" s="61">
        <v>0</v>
      </c>
      <c r="G212" s="14">
        <v>2.82</v>
      </c>
      <c r="H212" s="14">
        <v>2.82</v>
      </c>
      <c r="I212" s="14" t="s">
        <v>382</v>
      </c>
      <c r="J212" s="41">
        <f t="shared" si="17"/>
        <v>2.82</v>
      </c>
      <c r="K212" s="41">
        <f t="shared" si="18"/>
        <v>2.82</v>
      </c>
      <c r="L212" s="19">
        <v>0.37</v>
      </c>
      <c r="M212" s="14">
        <v>30</v>
      </c>
      <c r="N212" s="39">
        <f t="shared" si="23"/>
        <v>53.298000000000002</v>
      </c>
      <c r="O212" s="40">
        <f t="shared" si="24"/>
        <v>53.298000000000002</v>
      </c>
      <c r="P212" s="15" t="s">
        <v>60</v>
      </c>
      <c r="Q212" s="15" t="s">
        <v>1331</v>
      </c>
      <c r="R212" s="14" t="s">
        <v>56</v>
      </c>
      <c r="S212" s="14" t="s">
        <v>56</v>
      </c>
      <c r="T212" s="15" t="s">
        <v>105</v>
      </c>
      <c r="U212" s="14" t="s">
        <v>1705</v>
      </c>
      <c r="V212" s="14" t="s">
        <v>56</v>
      </c>
      <c r="W212" s="14" t="s">
        <v>65</v>
      </c>
      <c r="X212" s="14" t="s">
        <v>56</v>
      </c>
      <c r="Y212" s="14" t="s">
        <v>56</v>
      </c>
      <c r="Z212" s="14" t="s">
        <v>56</v>
      </c>
      <c r="AA212" s="14" t="s">
        <v>56</v>
      </c>
      <c r="AB212" s="14" t="s">
        <v>56</v>
      </c>
      <c r="AC212" s="14" t="s">
        <v>56</v>
      </c>
      <c r="AD212" s="14" t="s">
        <v>386</v>
      </c>
      <c r="AE212" s="14" t="s">
        <v>56</v>
      </c>
      <c r="AF212" s="14" t="s">
        <v>66</v>
      </c>
      <c r="AG212" s="15" t="s">
        <v>56</v>
      </c>
      <c r="AH212" s="14" t="s">
        <v>56</v>
      </c>
      <c r="AI212" s="14" t="s">
        <v>68</v>
      </c>
      <c r="AJ212" s="14" t="s">
        <v>1726</v>
      </c>
      <c r="AK212" s="14" t="s">
        <v>66</v>
      </c>
      <c r="AL212" s="14" t="s">
        <v>56</v>
      </c>
      <c r="AM212" s="14" t="s">
        <v>66</v>
      </c>
      <c r="AN212" s="14" t="s">
        <v>56</v>
      </c>
      <c r="AO212" s="14" t="s">
        <v>1727</v>
      </c>
      <c r="AP212" s="14" t="s">
        <v>1728</v>
      </c>
      <c r="AQ212" s="14" t="s">
        <v>72</v>
      </c>
      <c r="AR212" s="14" t="s">
        <v>73</v>
      </c>
      <c r="AS212" s="14" t="s">
        <v>140</v>
      </c>
      <c r="AT212" s="14" t="s">
        <v>75</v>
      </c>
      <c r="AU212" s="14" t="s">
        <v>101</v>
      </c>
      <c r="AV212" s="14" t="s">
        <v>66</v>
      </c>
      <c r="AW212" s="14" t="s">
        <v>56</v>
      </c>
      <c r="AX212" s="14" t="s">
        <v>56</v>
      </c>
      <c r="AY212" s="62" t="s">
        <v>1163</v>
      </c>
      <c r="AZ212" s="19" t="s">
        <v>78</v>
      </c>
      <c r="BA212" s="19" t="s">
        <v>92</v>
      </c>
    </row>
    <row r="213" spans="1:53" ht="162.6" customHeight="1" x14ac:dyDescent="0.25">
      <c r="A213" s="14" t="s">
        <v>1729</v>
      </c>
      <c r="B213" s="14" t="s">
        <v>1730</v>
      </c>
      <c r="C213" s="14" t="s">
        <v>1704</v>
      </c>
      <c r="D213" s="14" t="s">
        <v>56</v>
      </c>
      <c r="E213" s="14">
        <v>1.1399999999999999</v>
      </c>
      <c r="F213" s="64">
        <v>0</v>
      </c>
      <c r="G213" s="14">
        <v>1.1399999999999999</v>
      </c>
      <c r="H213" s="14">
        <v>1.1399999999999999</v>
      </c>
      <c r="I213" s="14" t="s">
        <v>382</v>
      </c>
      <c r="J213" s="20" t="s">
        <v>59</v>
      </c>
      <c r="K213" s="41">
        <f t="shared" si="18"/>
        <v>1.1399999999999999</v>
      </c>
      <c r="L213" s="19">
        <v>0.17</v>
      </c>
      <c r="M213" s="14">
        <v>30</v>
      </c>
      <c r="N213" s="39">
        <f t="shared" si="23"/>
        <v>28.385999999999996</v>
      </c>
      <c r="O213" s="42">
        <f t="shared" si="24"/>
        <v>28.385999999999996</v>
      </c>
      <c r="P213" s="14" t="s">
        <v>60</v>
      </c>
      <c r="Q213" s="14" t="s">
        <v>61</v>
      </c>
      <c r="R213" s="14" t="s">
        <v>66</v>
      </c>
      <c r="S213" s="14" t="s">
        <v>56</v>
      </c>
      <c r="T213" s="15" t="s">
        <v>105</v>
      </c>
      <c r="U213" s="14" t="s">
        <v>1711</v>
      </c>
      <c r="V213" s="14" t="s">
        <v>56</v>
      </c>
      <c r="W213" s="14" t="s">
        <v>65</v>
      </c>
      <c r="X213" s="14" t="s">
        <v>56</v>
      </c>
      <c r="Y213" s="14" t="s">
        <v>56</v>
      </c>
      <c r="Z213" s="14" t="s">
        <v>56</v>
      </c>
      <c r="AA213" s="14" t="s">
        <v>56</v>
      </c>
      <c r="AB213" s="14" t="s">
        <v>56</v>
      </c>
      <c r="AC213" s="14" t="s">
        <v>56</v>
      </c>
      <c r="AD213" s="14" t="s">
        <v>386</v>
      </c>
      <c r="AE213" s="14" t="s">
        <v>56</v>
      </c>
      <c r="AF213" s="14" t="s">
        <v>66</v>
      </c>
      <c r="AG213" s="15" t="s">
        <v>56</v>
      </c>
      <c r="AH213" s="14" t="s">
        <v>56</v>
      </c>
      <c r="AI213" s="14" t="s">
        <v>68</v>
      </c>
      <c r="AJ213" s="14" t="s">
        <v>474</v>
      </c>
      <c r="AK213" s="14" t="s">
        <v>66</v>
      </c>
      <c r="AL213" s="14" t="s">
        <v>56</v>
      </c>
      <c r="AM213" s="14" t="s">
        <v>66</v>
      </c>
      <c r="AN213" s="14" t="s">
        <v>56</v>
      </c>
      <c r="AO213" s="14" t="s">
        <v>1731</v>
      </c>
      <c r="AP213" s="14" t="s">
        <v>1732</v>
      </c>
      <c r="AQ213" s="14" t="s">
        <v>72</v>
      </c>
      <c r="AR213" s="14" t="s">
        <v>73</v>
      </c>
      <c r="AS213" s="14" t="s">
        <v>140</v>
      </c>
      <c r="AT213" s="14" t="s">
        <v>75</v>
      </c>
      <c r="AU213" s="14" t="s">
        <v>101</v>
      </c>
      <c r="AV213" s="14" t="s">
        <v>66</v>
      </c>
      <c r="AW213" s="14" t="s">
        <v>56</v>
      </c>
      <c r="AX213" s="14" t="s">
        <v>56</v>
      </c>
      <c r="AY213" s="62" t="s">
        <v>1163</v>
      </c>
      <c r="AZ213" s="19" t="s">
        <v>78</v>
      </c>
      <c r="BA213" s="19" t="s">
        <v>92</v>
      </c>
    </row>
    <row r="214" spans="1:53" ht="162.6" customHeight="1" x14ac:dyDescent="0.25">
      <c r="A214" s="14" t="s">
        <v>1733</v>
      </c>
      <c r="B214" s="14" t="s">
        <v>1734</v>
      </c>
      <c r="C214" s="14" t="s">
        <v>1704</v>
      </c>
      <c r="D214" s="14" t="s">
        <v>56</v>
      </c>
      <c r="E214" s="14">
        <v>0.42</v>
      </c>
      <c r="F214" s="61">
        <v>0</v>
      </c>
      <c r="G214" s="14">
        <v>0.42</v>
      </c>
      <c r="H214" s="14">
        <v>0.42</v>
      </c>
      <c r="I214" s="14" t="s">
        <v>382</v>
      </c>
      <c r="J214" s="20" t="s">
        <v>59</v>
      </c>
      <c r="K214" s="41">
        <f t="shared" si="18"/>
        <v>0.42</v>
      </c>
      <c r="L214" s="19">
        <v>0.17</v>
      </c>
      <c r="M214" s="14">
        <v>30</v>
      </c>
      <c r="N214" s="39">
        <f t="shared" si="23"/>
        <v>10.457999999999998</v>
      </c>
      <c r="O214" s="40">
        <f t="shared" si="24"/>
        <v>10.457999999999998</v>
      </c>
      <c r="P214" s="15" t="s">
        <v>60</v>
      </c>
      <c r="Q214" s="15" t="s">
        <v>61</v>
      </c>
      <c r="R214" s="14" t="s">
        <v>66</v>
      </c>
      <c r="S214" s="14" t="s">
        <v>56</v>
      </c>
      <c r="T214" s="15" t="s">
        <v>105</v>
      </c>
      <c r="U214" s="14" t="s">
        <v>1711</v>
      </c>
      <c r="V214" s="14" t="s">
        <v>56</v>
      </c>
      <c r="W214" s="14" t="s">
        <v>65</v>
      </c>
      <c r="X214" s="14" t="s">
        <v>56</v>
      </c>
      <c r="Y214" s="14" t="s">
        <v>56</v>
      </c>
      <c r="Z214" s="14" t="s">
        <v>56</v>
      </c>
      <c r="AA214" s="14" t="s">
        <v>56</v>
      </c>
      <c r="AB214" s="14" t="s">
        <v>56</v>
      </c>
      <c r="AC214" s="14" t="s">
        <v>56</v>
      </c>
      <c r="AD214" s="14" t="s">
        <v>386</v>
      </c>
      <c r="AE214" s="14" t="s">
        <v>56</v>
      </c>
      <c r="AF214" s="14" t="s">
        <v>66</v>
      </c>
      <c r="AG214" s="15" t="s">
        <v>56</v>
      </c>
      <c r="AH214" s="14" t="s">
        <v>56</v>
      </c>
      <c r="AI214" s="14" t="s">
        <v>367</v>
      </c>
      <c r="AJ214" s="14" t="s">
        <v>474</v>
      </c>
      <c r="AK214" s="14" t="s">
        <v>66</v>
      </c>
      <c r="AL214" s="14" t="s">
        <v>56</v>
      </c>
      <c r="AM214" s="14" t="s">
        <v>56</v>
      </c>
      <c r="AN214" s="14" t="s">
        <v>56</v>
      </c>
      <c r="AO214" s="14" t="s">
        <v>1735</v>
      </c>
      <c r="AP214" s="14" t="s">
        <v>1732</v>
      </c>
      <c r="AQ214" s="14" t="s">
        <v>72</v>
      </c>
      <c r="AR214" s="14" t="s">
        <v>73</v>
      </c>
      <c r="AS214" s="14" t="s">
        <v>140</v>
      </c>
      <c r="AT214" s="14" t="s">
        <v>75</v>
      </c>
      <c r="AU214" s="14" t="s">
        <v>101</v>
      </c>
      <c r="AV214" s="14" t="s">
        <v>66</v>
      </c>
      <c r="AW214" s="14" t="s">
        <v>56</v>
      </c>
      <c r="AX214" s="14" t="s">
        <v>56</v>
      </c>
      <c r="AY214" s="62" t="s">
        <v>1163</v>
      </c>
      <c r="AZ214" s="19" t="s">
        <v>78</v>
      </c>
      <c r="BA214" s="19" t="s">
        <v>92</v>
      </c>
    </row>
    <row r="215" spans="1:53" ht="162.6" customHeight="1" x14ac:dyDescent="0.25">
      <c r="A215" s="14" t="s">
        <v>1736</v>
      </c>
      <c r="B215" s="18" t="s">
        <v>1737</v>
      </c>
      <c r="C215" s="14" t="s">
        <v>1704</v>
      </c>
      <c r="D215" s="14" t="s">
        <v>56</v>
      </c>
      <c r="E215" s="21">
        <v>0.9</v>
      </c>
      <c r="F215" s="61">
        <v>0</v>
      </c>
      <c r="G215" s="14">
        <v>0.9</v>
      </c>
      <c r="H215" s="14">
        <v>0.9</v>
      </c>
      <c r="I215" s="14" t="s">
        <v>382</v>
      </c>
      <c r="J215" s="20" t="s">
        <v>59</v>
      </c>
      <c r="K215" s="41">
        <f t="shared" si="18"/>
        <v>0.9</v>
      </c>
      <c r="L215" s="19">
        <v>0.17</v>
      </c>
      <c r="M215" s="14">
        <v>30</v>
      </c>
      <c r="N215" s="39">
        <f t="shared" si="23"/>
        <v>22.41</v>
      </c>
      <c r="O215" s="40">
        <f t="shared" si="24"/>
        <v>22.41</v>
      </c>
      <c r="P215" s="15" t="s">
        <v>60</v>
      </c>
      <c r="Q215" s="15" t="s">
        <v>61</v>
      </c>
      <c r="R215" s="14" t="s">
        <v>66</v>
      </c>
      <c r="S215" s="14" t="s">
        <v>56</v>
      </c>
      <c r="T215" s="15" t="s">
        <v>105</v>
      </c>
      <c r="U215" s="14" t="s">
        <v>1711</v>
      </c>
      <c r="V215" s="14" t="s">
        <v>56</v>
      </c>
      <c r="W215" s="14" t="s">
        <v>65</v>
      </c>
      <c r="X215" s="14" t="s">
        <v>56</v>
      </c>
      <c r="Y215" s="14" t="s">
        <v>56</v>
      </c>
      <c r="Z215" s="14" t="s">
        <v>56</v>
      </c>
      <c r="AA215" s="14" t="s">
        <v>56</v>
      </c>
      <c r="AB215" s="14" t="s">
        <v>56</v>
      </c>
      <c r="AC215" s="14" t="s">
        <v>56</v>
      </c>
      <c r="AD215" s="14" t="s">
        <v>386</v>
      </c>
      <c r="AE215" s="14" t="s">
        <v>56</v>
      </c>
      <c r="AF215" s="14" t="s">
        <v>66</v>
      </c>
      <c r="AG215" s="15" t="s">
        <v>56</v>
      </c>
      <c r="AH215" s="14" t="s">
        <v>56</v>
      </c>
      <c r="AI215" s="14" t="s">
        <v>68</v>
      </c>
      <c r="AJ215" s="14" t="s">
        <v>474</v>
      </c>
      <c r="AK215" s="14" t="s">
        <v>56</v>
      </c>
      <c r="AL215" s="14" t="s">
        <v>56</v>
      </c>
      <c r="AM215" s="14" t="s">
        <v>66</v>
      </c>
      <c r="AN215" s="14" t="s">
        <v>56</v>
      </c>
      <c r="AO215" s="14" t="s">
        <v>1738</v>
      </c>
      <c r="AP215" s="14" t="s">
        <v>1739</v>
      </c>
      <c r="AQ215" s="14" t="s">
        <v>72</v>
      </c>
      <c r="AR215" s="14" t="s">
        <v>73</v>
      </c>
      <c r="AS215" s="14" t="s">
        <v>140</v>
      </c>
      <c r="AT215" s="14" t="s">
        <v>75</v>
      </c>
      <c r="AU215" s="14" t="s">
        <v>101</v>
      </c>
      <c r="AV215" s="14" t="s">
        <v>66</v>
      </c>
      <c r="AW215" s="14" t="s">
        <v>56</v>
      </c>
      <c r="AX215" s="14" t="s">
        <v>56</v>
      </c>
      <c r="AY215" s="62" t="s">
        <v>1163</v>
      </c>
      <c r="AZ215" s="19" t="s">
        <v>78</v>
      </c>
      <c r="BA215" s="19" t="s">
        <v>92</v>
      </c>
    </row>
    <row r="216" spans="1:53" ht="162.6" customHeight="1" x14ac:dyDescent="0.25">
      <c r="A216" s="14" t="s">
        <v>1740</v>
      </c>
      <c r="B216" s="14" t="s">
        <v>1741</v>
      </c>
      <c r="C216" s="14" t="s">
        <v>1704</v>
      </c>
      <c r="D216" s="14" t="s">
        <v>1742</v>
      </c>
      <c r="E216" s="14">
        <v>32.200000000000003</v>
      </c>
      <c r="F216" s="61">
        <v>55</v>
      </c>
      <c r="G216" s="14">
        <v>32.200000000000003</v>
      </c>
      <c r="H216" s="14">
        <v>14.49</v>
      </c>
      <c r="I216" s="14" t="s">
        <v>361</v>
      </c>
      <c r="J216" s="41">
        <f t="shared" si="17"/>
        <v>14.49</v>
      </c>
      <c r="K216" s="41">
        <f t="shared" si="18"/>
        <v>14.49</v>
      </c>
      <c r="L216" s="19">
        <v>0.37</v>
      </c>
      <c r="M216" s="14">
        <v>30</v>
      </c>
      <c r="N216" s="39">
        <f t="shared" si="23"/>
        <v>273.86099999999999</v>
      </c>
      <c r="O216" s="40">
        <f t="shared" si="24"/>
        <v>273.86099999999999</v>
      </c>
      <c r="P216" s="14" t="s">
        <v>60</v>
      </c>
      <c r="Q216" s="15" t="s">
        <v>1743</v>
      </c>
      <c r="R216" s="14" t="s">
        <v>66</v>
      </c>
      <c r="S216" s="14" t="s">
        <v>56</v>
      </c>
      <c r="T216" s="15" t="s">
        <v>105</v>
      </c>
      <c r="U216" s="23" t="s">
        <v>437</v>
      </c>
      <c r="V216" s="14" t="s">
        <v>66</v>
      </c>
      <c r="W216" s="14" t="s">
        <v>65</v>
      </c>
      <c r="X216" s="14" t="s">
        <v>56</v>
      </c>
      <c r="Y216" s="14" t="s">
        <v>56</v>
      </c>
      <c r="Z216" s="14" t="s">
        <v>56</v>
      </c>
      <c r="AA216" s="14" t="s">
        <v>56</v>
      </c>
      <c r="AB216" s="14" t="s">
        <v>56</v>
      </c>
      <c r="AC216" s="14" t="s">
        <v>56</v>
      </c>
      <c r="AD216" s="14" t="s">
        <v>386</v>
      </c>
      <c r="AE216" s="14" t="s">
        <v>1744</v>
      </c>
      <c r="AF216" s="14" t="s">
        <v>66</v>
      </c>
      <c r="AG216" s="15" t="s">
        <v>56</v>
      </c>
      <c r="AH216" s="14" t="s">
        <v>56</v>
      </c>
      <c r="AI216" s="14" t="s">
        <v>367</v>
      </c>
      <c r="AJ216" s="14" t="s">
        <v>1699</v>
      </c>
      <c r="AK216" s="14" t="s">
        <v>56</v>
      </c>
      <c r="AL216" s="14" t="s">
        <v>56</v>
      </c>
      <c r="AM216" s="14" t="s">
        <v>66</v>
      </c>
      <c r="AN216" s="14" t="s">
        <v>56</v>
      </c>
      <c r="AO216" s="14" t="s">
        <v>1745</v>
      </c>
      <c r="AP216" s="14" t="s">
        <v>1746</v>
      </c>
      <c r="AQ216" s="14" t="s">
        <v>72</v>
      </c>
      <c r="AR216" s="14" t="s">
        <v>100</v>
      </c>
      <c r="AS216" s="14" t="s">
        <v>101</v>
      </c>
      <c r="AT216" s="14" t="s">
        <v>100</v>
      </c>
      <c r="AU216" s="14" t="s">
        <v>101</v>
      </c>
      <c r="AV216" s="14" t="s">
        <v>66</v>
      </c>
      <c r="AW216" s="14" t="s">
        <v>56</v>
      </c>
      <c r="AX216" s="14" t="s">
        <v>56</v>
      </c>
      <c r="AY216" s="14" t="s">
        <v>110</v>
      </c>
      <c r="AZ216" s="19" t="s">
        <v>92</v>
      </c>
      <c r="BA216" s="19" t="s">
        <v>92</v>
      </c>
    </row>
    <row r="217" spans="1:53" ht="162.6" customHeight="1" x14ac:dyDescent="0.25">
      <c r="A217" s="21" t="s">
        <v>1747</v>
      </c>
      <c r="B217" s="19" t="s">
        <v>1748</v>
      </c>
      <c r="C217" s="60" t="s">
        <v>1749</v>
      </c>
      <c r="D217" s="14" t="s">
        <v>1750</v>
      </c>
      <c r="E217" s="41">
        <v>0.82</v>
      </c>
      <c r="F217" s="63">
        <v>0</v>
      </c>
      <c r="G217" s="41">
        <v>0.82</v>
      </c>
      <c r="H217" s="41">
        <v>0.82</v>
      </c>
      <c r="I217" s="14" t="s">
        <v>1751</v>
      </c>
      <c r="J217" s="41">
        <f t="shared" si="17"/>
        <v>0.82</v>
      </c>
      <c r="K217" s="41">
        <f t="shared" si="18"/>
        <v>0.82</v>
      </c>
      <c r="L217" s="19">
        <v>0.17</v>
      </c>
      <c r="M217" s="14">
        <v>30</v>
      </c>
      <c r="N217" s="39">
        <f t="shared" si="23"/>
        <v>20.417999999999996</v>
      </c>
      <c r="O217" s="38" t="s">
        <v>1752</v>
      </c>
      <c r="P217" s="14" t="s">
        <v>60</v>
      </c>
      <c r="Q217" s="14" t="s">
        <v>157</v>
      </c>
      <c r="R217" s="14" t="s">
        <v>56</v>
      </c>
      <c r="S217" s="19" t="s">
        <v>56</v>
      </c>
      <c r="T217" s="15" t="s">
        <v>82</v>
      </c>
      <c r="U217" s="14" t="s">
        <v>1753</v>
      </c>
      <c r="V217" s="19" t="s">
        <v>56</v>
      </c>
      <c r="W217" s="14" t="s">
        <v>65</v>
      </c>
      <c r="X217" s="14" t="s">
        <v>66</v>
      </c>
      <c r="Y217" s="14" t="s">
        <v>56</v>
      </c>
      <c r="Z217" s="14" t="s">
        <v>56</v>
      </c>
      <c r="AA217" s="14" t="s">
        <v>56</v>
      </c>
      <c r="AB217" s="14" t="s">
        <v>56</v>
      </c>
      <c r="AC217" s="14" t="s">
        <v>1754</v>
      </c>
      <c r="AD217" s="14" t="s">
        <v>56</v>
      </c>
      <c r="AE217" s="14" t="s">
        <v>1755</v>
      </c>
      <c r="AF217" s="14" t="s">
        <v>66</v>
      </c>
      <c r="AG217" s="15" t="s">
        <v>56</v>
      </c>
      <c r="AH217" s="14" t="s">
        <v>56</v>
      </c>
      <c r="AI217" s="14" t="s">
        <v>367</v>
      </c>
      <c r="AJ217" s="14" t="s">
        <v>1392</v>
      </c>
      <c r="AK217" s="14" t="s">
        <v>56</v>
      </c>
      <c r="AL217" s="14" t="s">
        <v>56</v>
      </c>
      <c r="AM217" s="14" t="s">
        <v>56</v>
      </c>
      <c r="AN217" s="14" t="s">
        <v>56</v>
      </c>
      <c r="AO217" s="19" t="s">
        <v>1756</v>
      </c>
      <c r="AP217" s="19" t="s">
        <v>88</v>
      </c>
      <c r="AQ217" s="14" t="s">
        <v>72</v>
      </c>
      <c r="AR217" s="14" t="s">
        <v>100</v>
      </c>
      <c r="AS217" s="14" t="s">
        <v>101</v>
      </c>
      <c r="AT217" s="14" t="s">
        <v>100</v>
      </c>
      <c r="AU217" s="14" t="s">
        <v>101</v>
      </c>
      <c r="AV217" s="14" t="s">
        <v>66</v>
      </c>
      <c r="AW217" s="14" t="s">
        <v>56</v>
      </c>
      <c r="AX217" s="14" t="s">
        <v>56</v>
      </c>
      <c r="AY217" s="62" t="s">
        <v>91</v>
      </c>
      <c r="AZ217" s="19" t="s">
        <v>92</v>
      </c>
      <c r="BA217" s="19" t="s">
        <v>92</v>
      </c>
    </row>
    <row r="218" spans="1:53" ht="162.6" customHeight="1" x14ac:dyDescent="0.25">
      <c r="A218" s="15" t="s">
        <v>1757</v>
      </c>
      <c r="B218" s="19" t="s">
        <v>1758</v>
      </c>
      <c r="C218" s="19" t="s">
        <v>1749</v>
      </c>
      <c r="D218" s="19" t="s">
        <v>1759</v>
      </c>
      <c r="E218" s="41">
        <v>1</v>
      </c>
      <c r="F218" s="63">
        <v>0</v>
      </c>
      <c r="G218" s="41">
        <v>1</v>
      </c>
      <c r="H218" s="41">
        <v>1</v>
      </c>
      <c r="I218" s="19" t="s">
        <v>1751</v>
      </c>
      <c r="J218" s="41">
        <f t="shared" si="17"/>
        <v>1</v>
      </c>
      <c r="K218" s="41">
        <f t="shared" si="18"/>
        <v>1</v>
      </c>
      <c r="L218" s="19">
        <v>0.17</v>
      </c>
      <c r="M218" s="14">
        <v>30</v>
      </c>
      <c r="N218" s="39">
        <f t="shared" si="23"/>
        <v>24.9</v>
      </c>
      <c r="O218" s="14">
        <v>20</v>
      </c>
      <c r="P218" s="14" t="s">
        <v>60</v>
      </c>
      <c r="Q218" s="14" t="s">
        <v>157</v>
      </c>
      <c r="R218" s="19" t="s">
        <v>56</v>
      </c>
      <c r="S218" s="19" t="s">
        <v>56</v>
      </c>
      <c r="T218" s="23" t="s">
        <v>105</v>
      </c>
      <c r="U218" s="14" t="s">
        <v>1753</v>
      </c>
      <c r="V218" s="19" t="s">
        <v>56</v>
      </c>
      <c r="W218" s="19" t="s">
        <v>65</v>
      </c>
      <c r="X218" s="19" t="s">
        <v>66</v>
      </c>
      <c r="Y218" s="19" t="s">
        <v>56</v>
      </c>
      <c r="Z218" s="19" t="s">
        <v>56</v>
      </c>
      <c r="AA218" s="19" t="s">
        <v>56</v>
      </c>
      <c r="AB218" s="19" t="s">
        <v>66</v>
      </c>
      <c r="AC218" s="14" t="s">
        <v>56</v>
      </c>
      <c r="AD218" s="14" t="s">
        <v>56</v>
      </c>
      <c r="AE218" s="14" t="s">
        <v>1760</v>
      </c>
      <c r="AF218" s="14" t="s">
        <v>66</v>
      </c>
      <c r="AG218" s="15" t="s">
        <v>56</v>
      </c>
      <c r="AH218" s="14" t="s">
        <v>56</v>
      </c>
      <c r="AI218" s="14" t="s">
        <v>367</v>
      </c>
      <c r="AJ218" s="14" t="s">
        <v>1392</v>
      </c>
      <c r="AK218" s="14" t="s">
        <v>56</v>
      </c>
      <c r="AL218" s="14" t="s">
        <v>56</v>
      </c>
      <c r="AM218" s="14" t="s">
        <v>56</v>
      </c>
      <c r="AN218" s="14" t="s">
        <v>56</v>
      </c>
      <c r="AO218" s="19" t="s">
        <v>1761</v>
      </c>
      <c r="AP218" s="19" t="s">
        <v>88</v>
      </c>
      <c r="AQ218" s="14" t="s">
        <v>72</v>
      </c>
      <c r="AR218" s="14" t="s">
        <v>100</v>
      </c>
      <c r="AS218" s="14" t="s">
        <v>101</v>
      </c>
      <c r="AT218" s="14" t="s">
        <v>100</v>
      </c>
      <c r="AU218" s="14" t="s">
        <v>101</v>
      </c>
      <c r="AV218" s="14" t="s">
        <v>66</v>
      </c>
      <c r="AW218" s="14" t="s">
        <v>56</v>
      </c>
      <c r="AX218" s="14" t="s">
        <v>56</v>
      </c>
      <c r="AY218" s="62" t="s">
        <v>91</v>
      </c>
      <c r="AZ218" s="19" t="s">
        <v>92</v>
      </c>
      <c r="BA218" s="19" t="s">
        <v>92</v>
      </c>
    </row>
    <row r="219" spans="1:53" ht="162.6" customHeight="1" x14ac:dyDescent="0.25">
      <c r="A219" s="15" t="s">
        <v>1762</v>
      </c>
      <c r="B219" s="14" t="s">
        <v>1763</v>
      </c>
      <c r="C219" s="14" t="s">
        <v>1749</v>
      </c>
      <c r="D219" s="14" t="s">
        <v>56</v>
      </c>
      <c r="E219" s="20">
        <v>7.2</v>
      </c>
      <c r="F219" s="61">
        <v>0</v>
      </c>
      <c r="G219" s="20">
        <v>7.2</v>
      </c>
      <c r="H219" s="20">
        <v>7.2</v>
      </c>
      <c r="I219" s="14" t="s">
        <v>1764</v>
      </c>
      <c r="J219" s="41">
        <f t="shared" si="17"/>
        <v>7.2</v>
      </c>
      <c r="K219" s="41">
        <f t="shared" si="18"/>
        <v>7.2</v>
      </c>
      <c r="L219" s="19">
        <v>0.37</v>
      </c>
      <c r="M219" s="14">
        <v>30</v>
      </c>
      <c r="N219" s="39">
        <f t="shared" si="23"/>
        <v>136.08000000000001</v>
      </c>
      <c r="O219" s="40">
        <f t="shared" ref="O219:O228" si="25">(N219)</f>
        <v>136.08000000000001</v>
      </c>
      <c r="P219" s="14" t="s">
        <v>1765</v>
      </c>
      <c r="Q219" s="14" t="s">
        <v>157</v>
      </c>
      <c r="R219" s="14" t="s">
        <v>56</v>
      </c>
      <c r="S219" s="14" t="s">
        <v>66</v>
      </c>
      <c r="T219" s="23" t="s">
        <v>1766</v>
      </c>
      <c r="U219" s="23" t="s">
        <v>437</v>
      </c>
      <c r="V219" s="14" t="s">
        <v>56</v>
      </c>
      <c r="W219" s="14" t="s">
        <v>65</v>
      </c>
      <c r="X219" s="14" t="s">
        <v>56</v>
      </c>
      <c r="Y219" s="14" t="s">
        <v>56</v>
      </c>
      <c r="Z219" s="14" t="s">
        <v>56</v>
      </c>
      <c r="AA219" s="14" t="s">
        <v>56</v>
      </c>
      <c r="AB219" s="14" t="s">
        <v>56</v>
      </c>
      <c r="AC219" s="14" t="s">
        <v>56</v>
      </c>
      <c r="AD219" s="14" t="s">
        <v>56</v>
      </c>
      <c r="AE219" s="14" t="s">
        <v>1767</v>
      </c>
      <c r="AF219" s="14" t="s">
        <v>66</v>
      </c>
      <c r="AG219" s="15" t="s">
        <v>56</v>
      </c>
      <c r="AH219" s="14" t="s">
        <v>56</v>
      </c>
      <c r="AI219" s="14" t="s">
        <v>68</v>
      </c>
      <c r="AJ219" s="14" t="s">
        <v>1476</v>
      </c>
      <c r="AK219" s="14" t="s">
        <v>56</v>
      </c>
      <c r="AL219" s="14" t="s">
        <v>56</v>
      </c>
      <c r="AM219" s="14" t="s">
        <v>56</v>
      </c>
      <c r="AN219" s="14" t="s">
        <v>56</v>
      </c>
      <c r="AO219" s="14" t="s">
        <v>1768</v>
      </c>
      <c r="AP219" s="14" t="s">
        <v>1769</v>
      </c>
      <c r="AQ219" s="14" t="s">
        <v>72</v>
      </c>
      <c r="AR219" s="14" t="s">
        <v>100</v>
      </c>
      <c r="AS219" s="14" t="s">
        <v>101</v>
      </c>
      <c r="AT219" s="14" t="s">
        <v>100</v>
      </c>
      <c r="AU219" s="14" t="s">
        <v>101</v>
      </c>
      <c r="AV219" s="14" t="s">
        <v>66</v>
      </c>
      <c r="AW219" s="14" t="s">
        <v>56</v>
      </c>
      <c r="AX219" s="14" t="s">
        <v>56</v>
      </c>
      <c r="AY219" s="14" t="s">
        <v>110</v>
      </c>
      <c r="AZ219" s="19" t="s">
        <v>92</v>
      </c>
      <c r="BA219" s="19" t="s">
        <v>92</v>
      </c>
    </row>
    <row r="220" spans="1:53" ht="162.6" customHeight="1" x14ac:dyDescent="0.25">
      <c r="A220" s="18" t="s">
        <v>1770</v>
      </c>
      <c r="B220" s="14" t="s">
        <v>1771</v>
      </c>
      <c r="C220" s="14" t="s">
        <v>1749</v>
      </c>
      <c r="D220" s="14" t="s">
        <v>56</v>
      </c>
      <c r="E220" s="14">
        <v>0.91</v>
      </c>
      <c r="F220" s="61">
        <v>0</v>
      </c>
      <c r="G220" s="14">
        <v>0.91</v>
      </c>
      <c r="H220" s="14">
        <v>0.91</v>
      </c>
      <c r="I220" s="14" t="s">
        <v>382</v>
      </c>
      <c r="J220" s="41">
        <f t="shared" si="17"/>
        <v>0.91</v>
      </c>
      <c r="K220" s="41">
        <f t="shared" si="18"/>
        <v>0.91</v>
      </c>
      <c r="L220" s="14">
        <v>0.17</v>
      </c>
      <c r="M220" s="14">
        <v>30</v>
      </c>
      <c r="N220" s="14">
        <f t="shared" si="23"/>
        <v>22.658999999999999</v>
      </c>
      <c r="O220" s="40">
        <f t="shared" si="25"/>
        <v>22.658999999999999</v>
      </c>
      <c r="P220" s="15" t="s">
        <v>1772</v>
      </c>
      <c r="Q220" s="15" t="s">
        <v>1773</v>
      </c>
      <c r="R220" s="14" t="s">
        <v>56</v>
      </c>
      <c r="S220" s="14" t="s">
        <v>66</v>
      </c>
      <c r="T220" s="15" t="s">
        <v>105</v>
      </c>
      <c r="U220" s="23" t="s">
        <v>437</v>
      </c>
      <c r="V220" s="14" t="s">
        <v>56</v>
      </c>
      <c r="W220" s="14" t="s">
        <v>65</v>
      </c>
      <c r="X220" s="14" t="s">
        <v>56</v>
      </c>
      <c r="Y220" s="14" t="s">
        <v>56</v>
      </c>
      <c r="Z220" s="14" t="s">
        <v>56</v>
      </c>
      <c r="AA220" s="14" t="s">
        <v>56</v>
      </c>
      <c r="AB220" s="14" t="s">
        <v>66</v>
      </c>
      <c r="AC220" s="14" t="s">
        <v>56</v>
      </c>
      <c r="AD220" s="14" t="s">
        <v>56</v>
      </c>
      <c r="AE220" s="14" t="s">
        <v>1774</v>
      </c>
      <c r="AF220" s="14" t="s">
        <v>56</v>
      </c>
      <c r="AG220" s="15" t="s">
        <v>56</v>
      </c>
      <c r="AH220" s="14" t="s">
        <v>56</v>
      </c>
      <c r="AI220" s="14" t="s">
        <v>68</v>
      </c>
      <c r="AJ220" s="14" t="s">
        <v>1775</v>
      </c>
      <c r="AK220" s="14" t="s">
        <v>56</v>
      </c>
      <c r="AL220" s="14" t="s">
        <v>56</v>
      </c>
      <c r="AM220" s="14" t="s">
        <v>56</v>
      </c>
      <c r="AN220" s="14" t="s">
        <v>56</v>
      </c>
      <c r="AO220" s="18" t="s">
        <v>1776</v>
      </c>
      <c r="AP220" s="14" t="s">
        <v>1621</v>
      </c>
      <c r="AQ220" s="14" t="s">
        <v>72</v>
      </c>
      <c r="AR220" s="14" t="s">
        <v>100</v>
      </c>
      <c r="AS220" s="14" t="s">
        <v>101</v>
      </c>
      <c r="AT220" s="14" t="s">
        <v>100</v>
      </c>
      <c r="AU220" s="14" t="s">
        <v>101</v>
      </c>
      <c r="AV220" s="14" t="s">
        <v>66</v>
      </c>
      <c r="AW220" s="14" t="s">
        <v>56</v>
      </c>
      <c r="AX220" s="14" t="s">
        <v>56</v>
      </c>
      <c r="AY220" s="14" t="s">
        <v>110</v>
      </c>
      <c r="AZ220" s="19" t="s">
        <v>92</v>
      </c>
      <c r="BA220" s="19" t="s">
        <v>92</v>
      </c>
    </row>
    <row r="221" spans="1:53" ht="162.6" customHeight="1" x14ac:dyDescent="0.25">
      <c r="A221" s="14" t="s">
        <v>1777</v>
      </c>
      <c r="B221" s="14" t="s">
        <v>1778</v>
      </c>
      <c r="C221" s="14" t="s">
        <v>1749</v>
      </c>
      <c r="D221" s="14" t="s">
        <v>56</v>
      </c>
      <c r="E221" s="14">
        <v>9.09</v>
      </c>
      <c r="F221" s="61">
        <v>0</v>
      </c>
      <c r="G221" s="14">
        <v>9.09</v>
      </c>
      <c r="H221" s="14">
        <v>9.09</v>
      </c>
      <c r="I221" s="14" t="s">
        <v>382</v>
      </c>
      <c r="J221" s="20" t="s">
        <v>59</v>
      </c>
      <c r="K221" s="41">
        <f t="shared" si="18"/>
        <v>9.09</v>
      </c>
      <c r="L221" s="14">
        <v>0.37</v>
      </c>
      <c r="M221" s="14">
        <v>30</v>
      </c>
      <c r="N221" s="14">
        <f t="shared" si="23"/>
        <v>171.80100000000002</v>
      </c>
      <c r="O221" s="40">
        <f t="shared" si="25"/>
        <v>171.80100000000002</v>
      </c>
      <c r="P221" s="14" t="s">
        <v>60</v>
      </c>
      <c r="Q221" s="15" t="s">
        <v>61</v>
      </c>
      <c r="R221" s="14" t="s">
        <v>56</v>
      </c>
      <c r="S221" s="14" t="s">
        <v>56</v>
      </c>
      <c r="T221" s="15" t="s">
        <v>105</v>
      </c>
      <c r="U221" s="14" t="s">
        <v>1779</v>
      </c>
      <c r="V221" s="14" t="s">
        <v>56</v>
      </c>
      <c r="W221" s="14" t="s">
        <v>65</v>
      </c>
      <c r="X221" s="14" t="s">
        <v>56</v>
      </c>
      <c r="Y221" s="14" t="s">
        <v>56</v>
      </c>
      <c r="Z221" s="14" t="s">
        <v>56</v>
      </c>
      <c r="AA221" s="14" t="s">
        <v>56</v>
      </c>
      <c r="AB221" s="14" t="s">
        <v>66</v>
      </c>
      <c r="AC221" s="14" t="s">
        <v>56</v>
      </c>
      <c r="AD221" s="14" t="s">
        <v>56</v>
      </c>
      <c r="AE221" s="14" t="s">
        <v>1780</v>
      </c>
      <c r="AF221" s="14" t="s">
        <v>66</v>
      </c>
      <c r="AG221" s="15" t="s">
        <v>56</v>
      </c>
      <c r="AH221" s="14" t="s">
        <v>56</v>
      </c>
      <c r="AI221" s="14" t="s">
        <v>367</v>
      </c>
      <c r="AJ221" s="14" t="s">
        <v>1781</v>
      </c>
      <c r="AK221" s="14" t="s">
        <v>56</v>
      </c>
      <c r="AL221" s="14" t="s">
        <v>56</v>
      </c>
      <c r="AM221" s="14" t="s">
        <v>76</v>
      </c>
      <c r="AN221" s="14" t="s">
        <v>56</v>
      </c>
      <c r="AO221" s="18" t="s">
        <v>1782</v>
      </c>
      <c r="AP221" s="14" t="s">
        <v>1783</v>
      </c>
      <c r="AQ221" s="14" t="s">
        <v>72</v>
      </c>
      <c r="AR221" s="14" t="s">
        <v>73</v>
      </c>
      <c r="AS221" s="14" t="s">
        <v>140</v>
      </c>
      <c r="AT221" s="14" t="s">
        <v>75</v>
      </c>
      <c r="AU221" s="14" t="s">
        <v>101</v>
      </c>
      <c r="AV221" s="14" t="s">
        <v>66</v>
      </c>
      <c r="AW221" s="14" t="s">
        <v>56</v>
      </c>
      <c r="AX221" s="14" t="s">
        <v>56</v>
      </c>
      <c r="AY221" s="62" t="s">
        <v>1163</v>
      </c>
      <c r="AZ221" s="19" t="s">
        <v>78</v>
      </c>
      <c r="BA221" s="19" t="s">
        <v>92</v>
      </c>
    </row>
    <row r="222" spans="1:53" ht="162.6" customHeight="1" x14ac:dyDescent="0.25">
      <c r="A222" s="21" t="s">
        <v>1784</v>
      </c>
      <c r="B222" s="18" t="s">
        <v>1785</v>
      </c>
      <c r="C222" s="60" t="s">
        <v>1786</v>
      </c>
      <c r="D222" s="14" t="s">
        <v>56</v>
      </c>
      <c r="E222" s="20">
        <v>1.48</v>
      </c>
      <c r="F222" s="61">
        <v>5.9125899999999998</v>
      </c>
      <c r="G222" s="20">
        <v>1.48</v>
      </c>
      <c r="H222" s="20">
        <v>1.39</v>
      </c>
      <c r="I222" s="14" t="s">
        <v>1787</v>
      </c>
      <c r="J222" s="41">
        <f t="shared" si="17"/>
        <v>1.39</v>
      </c>
      <c r="K222" s="41">
        <f t="shared" si="18"/>
        <v>1.39</v>
      </c>
      <c r="L222" s="19">
        <v>0.17</v>
      </c>
      <c r="M222" s="14">
        <v>30</v>
      </c>
      <c r="N222" s="39">
        <f t="shared" si="23"/>
        <v>34.610999999999997</v>
      </c>
      <c r="O222" s="40">
        <f t="shared" si="25"/>
        <v>34.610999999999997</v>
      </c>
      <c r="P222" s="14" t="s">
        <v>60</v>
      </c>
      <c r="Q222" s="14" t="s">
        <v>157</v>
      </c>
      <c r="R222" s="14" t="s">
        <v>56</v>
      </c>
      <c r="S222" s="19" t="s">
        <v>56</v>
      </c>
      <c r="T222" s="15" t="s">
        <v>82</v>
      </c>
      <c r="U222" s="14" t="s">
        <v>289</v>
      </c>
      <c r="V222" s="19" t="s">
        <v>66</v>
      </c>
      <c r="W222" s="14" t="s">
        <v>1256</v>
      </c>
      <c r="X222" s="14" t="s">
        <v>56</v>
      </c>
      <c r="Y222" s="14" t="s">
        <v>56</v>
      </c>
      <c r="Z222" s="14" t="s">
        <v>56</v>
      </c>
      <c r="AA222" s="14" t="s">
        <v>56</v>
      </c>
      <c r="AB222" s="14" t="s">
        <v>56</v>
      </c>
      <c r="AC222" s="14" t="s">
        <v>56</v>
      </c>
      <c r="AD222" s="14" t="s">
        <v>56</v>
      </c>
      <c r="AE222" s="14" t="s">
        <v>1788</v>
      </c>
      <c r="AF222" s="14" t="s">
        <v>56</v>
      </c>
      <c r="AG222" s="15" t="s">
        <v>1789</v>
      </c>
      <c r="AH222" s="14" t="s">
        <v>56</v>
      </c>
      <c r="AI222" s="14" t="s">
        <v>68</v>
      </c>
      <c r="AJ222" s="14" t="s">
        <v>1790</v>
      </c>
      <c r="AK222" s="14" t="s">
        <v>56</v>
      </c>
      <c r="AL222" s="14" t="s">
        <v>56</v>
      </c>
      <c r="AM222" s="14" t="s">
        <v>56</v>
      </c>
      <c r="AN222" s="14" t="s">
        <v>56</v>
      </c>
      <c r="AO222" s="19" t="s">
        <v>1791</v>
      </c>
      <c r="AP222" s="14" t="s">
        <v>1792</v>
      </c>
      <c r="AQ222" s="14" t="s">
        <v>72</v>
      </c>
      <c r="AR222" s="14" t="s">
        <v>73</v>
      </c>
      <c r="AS222" s="14" t="s">
        <v>140</v>
      </c>
      <c r="AT222" s="14" t="s">
        <v>75</v>
      </c>
      <c r="AU222" s="14" t="s">
        <v>140</v>
      </c>
      <c r="AV222" s="14" t="s">
        <v>66</v>
      </c>
      <c r="AW222" s="14" t="s">
        <v>56</v>
      </c>
      <c r="AX222" s="14" t="s">
        <v>56</v>
      </c>
      <c r="AY222" s="62" t="s">
        <v>161</v>
      </c>
      <c r="AZ222" s="19" t="s">
        <v>78</v>
      </c>
      <c r="BA222" s="19" t="s">
        <v>78</v>
      </c>
    </row>
    <row r="223" spans="1:53" ht="162.6" customHeight="1" x14ac:dyDescent="0.25">
      <c r="A223" s="21" t="s">
        <v>1793</v>
      </c>
      <c r="B223" s="19" t="s">
        <v>1794</v>
      </c>
      <c r="C223" s="60" t="s">
        <v>1786</v>
      </c>
      <c r="D223" s="14" t="s">
        <v>56</v>
      </c>
      <c r="E223" s="41">
        <v>0.2</v>
      </c>
      <c r="F223" s="66">
        <v>0</v>
      </c>
      <c r="G223" s="41">
        <v>0.2</v>
      </c>
      <c r="H223" s="41">
        <v>0.2</v>
      </c>
      <c r="I223" s="14" t="s">
        <v>361</v>
      </c>
      <c r="J223" s="41">
        <f t="shared" ref="J223:J280" si="26">H223</f>
        <v>0.2</v>
      </c>
      <c r="K223" s="41">
        <f t="shared" ref="K223:K280" si="27">H223</f>
        <v>0.2</v>
      </c>
      <c r="L223" s="19">
        <v>0.1</v>
      </c>
      <c r="M223" s="14">
        <v>30</v>
      </c>
      <c r="N223" s="39">
        <f t="shared" si="23"/>
        <v>5.4</v>
      </c>
      <c r="O223" s="40">
        <f t="shared" si="25"/>
        <v>5.4</v>
      </c>
      <c r="P223" s="15" t="s">
        <v>1795</v>
      </c>
      <c r="Q223" s="14" t="s">
        <v>157</v>
      </c>
      <c r="R223" s="14" t="s">
        <v>56</v>
      </c>
      <c r="S223" s="19" t="s">
        <v>76</v>
      </c>
      <c r="T223" s="15" t="s">
        <v>1796</v>
      </c>
      <c r="U223" s="14" t="s">
        <v>289</v>
      </c>
      <c r="V223" s="19" t="s">
        <v>56</v>
      </c>
      <c r="W223" s="14" t="s">
        <v>1797</v>
      </c>
      <c r="X223" s="14" t="s">
        <v>56</v>
      </c>
      <c r="Y223" s="14" t="s">
        <v>56</v>
      </c>
      <c r="Z223" s="14" t="s">
        <v>56</v>
      </c>
      <c r="AA223" s="14" t="s">
        <v>56</v>
      </c>
      <c r="AB223" s="14" t="s">
        <v>56</v>
      </c>
      <c r="AC223" s="14" t="s">
        <v>1798</v>
      </c>
      <c r="AD223" s="14" t="s">
        <v>56</v>
      </c>
      <c r="AE223" s="14" t="s">
        <v>1799</v>
      </c>
      <c r="AF223" s="14" t="s">
        <v>66</v>
      </c>
      <c r="AG223" s="15" t="s">
        <v>1800</v>
      </c>
      <c r="AH223" s="14" t="s">
        <v>56</v>
      </c>
      <c r="AI223" s="14" t="s">
        <v>68</v>
      </c>
      <c r="AJ223" s="14" t="s">
        <v>1801</v>
      </c>
      <c r="AK223" s="14" t="s">
        <v>66</v>
      </c>
      <c r="AL223" s="14" t="s">
        <v>56</v>
      </c>
      <c r="AM223" s="14" t="s">
        <v>56</v>
      </c>
      <c r="AN223" s="14" t="s">
        <v>56</v>
      </c>
      <c r="AO223" s="18" t="s">
        <v>1802</v>
      </c>
      <c r="AP223" s="18" t="s">
        <v>972</v>
      </c>
      <c r="AQ223" s="14" t="s">
        <v>72</v>
      </c>
      <c r="AR223" s="14" t="s">
        <v>89</v>
      </c>
      <c r="AS223" s="14" t="s">
        <v>74</v>
      </c>
      <c r="AT223" s="14" t="s">
        <v>100</v>
      </c>
      <c r="AU223" s="14" t="s">
        <v>331</v>
      </c>
      <c r="AV223" s="14" t="s">
        <v>66</v>
      </c>
      <c r="AW223" s="14" t="s">
        <v>66</v>
      </c>
      <c r="AX223" s="14" t="s">
        <v>56</v>
      </c>
      <c r="AY223" s="14" t="s">
        <v>305</v>
      </c>
      <c r="AZ223" s="19" t="s">
        <v>121</v>
      </c>
      <c r="BA223" s="19" t="s">
        <v>92</v>
      </c>
    </row>
    <row r="224" spans="1:53" ht="162.6" customHeight="1" x14ac:dyDescent="0.25">
      <c r="A224" s="21" t="s">
        <v>1803</v>
      </c>
      <c r="B224" s="19" t="s">
        <v>1804</v>
      </c>
      <c r="C224" s="60" t="s">
        <v>1786</v>
      </c>
      <c r="D224" s="14" t="s">
        <v>1805</v>
      </c>
      <c r="E224" s="41" t="s">
        <v>1806</v>
      </c>
      <c r="F224" s="63">
        <v>0</v>
      </c>
      <c r="G224" s="41">
        <v>81.25</v>
      </c>
      <c r="H224" s="41">
        <v>81.25</v>
      </c>
      <c r="I224" s="14" t="s">
        <v>1807</v>
      </c>
      <c r="J224" s="20" t="s">
        <v>59</v>
      </c>
      <c r="K224" s="41">
        <f t="shared" si="27"/>
        <v>81.25</v>
      </c>
      <c r="L224" s="19">
        <v>0.37</v>
      </c>
      <c r="M224" s="14">
        <v>30</v>
      </c>
      <c r="N224" s="39">
        <f t="shared" si="23"/>
        <v>1535.625</v>
      </c>
      <c r="O224" s="42">
        <f t="shared" si="25"/>
        <v>1535.625</v>
      </c>
      <c r="P224" s="14" t="s">
        <v>60</v>
      </c>
      <c r="Q224" s="14" t="s">
        <v>61</v>
      </c>
      <c r="R224" s="14" t="s">
        <v>56</v>
      </c>
      <c r="S224" s="19" t="s">
        <v>56</v>
      </c>
      <c r="T224" s="15" t="s">
        <v>82</v>
      </c>
      <c r="U224" s="14" t="s">
        <v>289</v>
      </c>
      <c r="V224" s="19" t="s">
        <v>56</v>
      </c>
      <c r="W224" s="14" t="s">
        <v>65</v>
      </c>
      <c r="X224" s="14" t="s">
        <v>56</v>
      </c>
      <c r="Y224" s="14" t="s">
        <v>56</v>
      </c>
      <c r="Z224" s="14" t="s">
        <v>56</v>
      </c>
      <c r="AA224" s="14" t="s">
        <v>56</v>
      </c>
      <c r="AB224" s="14" t="s">
        <v>56</v>
      </c>
      <c r="AC224" s="14" t="s">
        <v>1808</v>
      </c>
      <c r="AD224" s="14" t="s">
        <v>386</v>
      </c>
      <c r="AE224" s="14" t="s">
        <v>56</v>
      </c>
      <c r="AF224" s="14" t="s">
        <v>66</v>
      </c>
      <c r="AG224" s="15" t="s">
        <v>1809</v>
      </c>
      <c r="AH224" s="14" t="s">
        <v>1810</v>
      </c>
      <c r="AI224" s="14" t="s">
        <v>367</v>
      </c>
      <c r="AJ224" s="14" t="s">
        <v>1811</v>
      </c>
      <c r="AK224" s="14" t="s">
        <v>56</v>
      </c>
      <c r="AL224" s="14" t="s">
        <v>56</v>
      </c>
      <c r="AM224" s="14" t="s">
        <v>66</v>
      </c>
      <c r="AN224" s="14" t="s">
        <v>56</v>
      </c>
      <c r="AO224" s="36" t="s">
        <v>1812</v>
      </c>
      <c r="AP224" s="36" t="s">
        <v>1813</v>
      </c>
      <c r="AQ224" s="14" t="s">
        <v>72</v>
      </c>
      <c r="AR224" s="14" t="s">
        <v>73</v>
      </c>
      <c r="AS224" s="14" t="s">
        <v>140</v>
      </c>
      <c r="AT224" s="14" t="s">
        <v>75</v>
      </c>
      <c r="AU224" s="14" t="s">
        <v>101</v>
      </c>
      <c r="AV224" s="14" t="s">
        <v>66</v>
      </c>
      <c r="AW224" s="14" t="s">
        <v>56</v>
      </c>
      <c r="AX224" s="14" t="s">
        <v>56</v>
      </c>
      <c r="AY224" s="62" t="s">
        <v>1163</v>
      </c>
      <c r="AZ224" s="19" t="s">
        <v>78</v>
      </c>
      <c r="BA224" s="19" t="s">
        <v>92</v>
      </c>
    </row>
    <row r="225" spans="1:53" ht="162.6" customHeight="1" x14ac:dyDescent="0.25">
      <c r="A225" s="21" t="s">
        <v>1814</v>
      </c>
      <c r="B225" s="18" t="s">
        <v>1815</v>
      </c>
      <c r="C225" s="60" t="s">
        <v>1786</v>
      </c>
      <c r="D225" s="14" t="s">
        <v>56</v>
      </c>
      <c r="E225" s="20">
        <v>26.7</v>
      </c>
      <c r="F225" s="61">
        <v>6.1205800000000004</v>
      </c>
      <c r="G225" s="20">
        <v>26.7</v>
      </c>
      <c r="H225" s="20">
        <v>25.1</v>
      </c>
      <c r="I225" s="14" t="s">
        <v>1816</v>
      </c>
      <c r="J225" s="41">
        <f t="shared" si="26"/>
        <v>25.1</v>
      </c>
      <c r="K225" s="41">
        <f t="shared" si="27"/>
        <v>25.1</v>
      </c>
      <c r="L225" s="19">
        <v>0.37</v>
      </c>
      <c r="M225" s="14">
        <v>30</v>
      </c>
      <c r="N225" s="39">
        <f t="shared" si="23"/>
        <v>474.39000000000004</v>
      </c>
      <c r="O225" s="40">
        <f t="shared" si="25"/>
        <v>474.39000000000004</v>
      </c>
      <c r="P225" s="14" t="s">
        <v>60</v>
      </c>
      <c r="Q225" s="14" t="s">
        <v>157</v>
      </c>
      <c r="R225" s="14" t="s">
        <v>56</v>
      </c>
      <c r="S225" s="19" t="s">
        <v>56</v>
      </c>
      <c r="T225" s="15" t="s">
        <v>82</v>
      </c>
      <c r="U225" s="14" t="s">
        <v>289</v>
      </c>
      <c r="V225" s="19" t="s">
        <v>66</v>
      </c>
      <c r="W225" s="14" t="s">
        <v>1817</v>
      </c>
      <c r="X225" s="14" t="s">
        <v>56</v>
      </c>
      <c r="Y225" s="14" t="s">
        <v>56</v>
      </c>
      <c r="Z225" s="14" t="s">
        <v>56</v>
      </c>
      <c r="AA225" s="14" t="s">
        <v>56</v>
      </c>
      <c r="AB225" s="14" t="s">
        <v>56</v>
      </c>
      <c r="AC225" s="14" t="s">
        <v>1818</v>
      </c>
      <c r="AD225" s="14" t="s">
        <v>386</v>
      </c>
      <c r="AE225" s="14" t="s">
        <v>56</v>
      </c>
      <c r="AF225" s="14" t="s">
        <v>66</v>
      </c>
      <c r="AG225" s="15" t="s">
        <v>1819</v>
      </c>
      <c r="AH225" s="14" t="s">
        <v>1820</v>
      </c>
      <c r="AI225" s="14" t="s">
        <v>367</v>
      </c>
      <c r="AJ225" s="14" t="s">
        <v>1811</v>
      </c>
      <c r="AK225" s="14" t="s">
        <v>56</v>
      </c>
      <c r="AL225" s="14" t="s">
        <v>56</v>
      </c>
      <c r="AM225" s="14" t="s">
        <v>56</v>
      </c>
      <c r="AN225" s="14" t="s">
        <v>56</v>
      </c>
      <c r="AO225" s="14" t="s">
        <v>1821</v>
      </c>
      <c r="AP225" s="14" t="s">
        <v>1822</v>
      </c>
      <c r="AQ225" s="14" t="s">
        <v>72</v>
      </c>
      <c r="AR225" s="14" t="s">
        <v>73</v>
      </c>
      <c r="AS225" s="14" t="s">
        <v>140</v>
      </c>
      <c r="AT225" s="14" t="s">
        <v>75</v>
      </c>
      <c r="AU225" s="14" t="s">
        <v>140</v>
      </c>
      <c r="AV225" s="14" t="s">
        <v>66</v>
      </c>
      <c r="AW225" s="14" t="s">
        <v>56</v>
      </c>
      <c r="AX225" s="14" t="s">
        <v>56</v>
      </c>
      <c r="AY225" s="62" t="s">
        <v>161</v>
      </c>
      <c r="AZ225" s="19" t="s">
        <v>78</v>
      </c>
      <c r="BA225" s="19" t="s">
        <v>78</v>
      </c>
    </row>
    <row r="226" spans="1:53" ht="162.6" customHeight="1" x14ac:dyDescent="0.25">
      <c r="A226" s="21" t="s">
        <v>1823</v>
      </c>
      <c r="B226" s="19" t="s">
        <v>1824</v>
      </c>
      <c r="C226" s="60" t="s">
        <v>1786</v>
      </c>
      <c r="D226" s="14" t="s">
        <v>56</v>
      </c>
      <c r="E226" s="41">
        <v>10.86</v>
      </c>
      <c r="F226" s="61">
        <v>92.598699999999994</v>
      </c>
      <c r="G226" s="41">
        <v>10.86</v>
      </c>
      <c r="H226" s="41">
        <v>0</v>
      </c>
      <c r="I226" s="14" t="s">
        <v>361</v>
      </c>
      <c r="J226" s="41">
        <f t="shared" si="26"/>
        <v>0</v>
      </c>
      <c r="K226" s="41">
        <f t="shared" si="27"/>
        <v>0</v>
      </c>
      <c r="L226" s="19">
        <v>0.1</v>
      </c>
      <c r="M226" s="14">
        <v>30</v>
      </c>
      <c r="N226" s="39">
        <f t="shared" si="23"/>
        <v>0</v>
      </c>
      <c r="O226" s="40">
        <f t="shared" si="25"/>
        <v>0</v>
      </c>
      <c r="P226" s="19" t="s">
        <v>1825</v>
      </c>
      <c r="Q226" s="14" t="s">
        <v>157</v>
      </c>
      <c r="R226" s="14" t="s">
        <v>56</v>
      </c>
      <c r="S226" s="19" t="s">
        <v>56</v>
      </c>
      <c r="T226" s="15" t="s">
        <v>82</v>
      </c>
      <c r="U226" s="14" t="s">
        <v>289</v>
      </c>
      <c r="V226" s="19" t="s">
        <v>66</v>
      </c>
      <c r="W226" s="14" t="s">
        <v>65</v>
      </c>
      <c r="X226" s="14" t="s">
        <v>56</v>
      </c>
      <c r="Y226" s="14" t="s">
        <v>56</v>
      </c>
      <c r="Z226" s="14" t="s">
        <v>56</v>
      </c>
      <c r="AA226" s="14" t="s">
        <v>56</v>
      </c>
      <c r="AB226" s="14" t="s">
        <v>56</v>
      </c>
      <c r="AC226" s="14" t="s">
        <v>56</v>
      </c>
      <c r="AD226" s="14" t="s">
        <v>56</v>
      </c>
      <c r="AE226" s="14" t="s">
        <v>1826</v>
      </c>
      <c r="AF226" s="14" t="s">
        <v>66</v>
      </c>
      <c r="AG226" s="15" t="s">
        <v>1827</v>
      </c>
      <c r="AH226" s="14" t="s">
        <v>1828</v>
      </c>
      <c r="AI226" s="14" t="s">
        <v>367</v>
      </c>
      <c r="AJ226" s="14" t="s">
        <v>1829</v>
      </c>
      <c r="AK226" s="14" t="s">
        <v>66</v>
      </c>
      <c r="AL226" s="14" t="s">
        <v>56</v>
      </c>
      <c r="AM226" s="14" t="s">
        <v>66</v>
      </c>
      <c r="AN226" s="14" t="s">
        <v>56</v>
      </c>
      <c r="AO226" s="19" t="s">
        <v>1830</v>
      </c>
      <c r="AP226" s="19" t="s">
        <v>1831</v>
      </c>
      <c r="AQ226" s="14" t="s">
        <v>72</v>
      </c>
      <c r="AR226" s="14" t="s">
        <v>100</v>
      </c>
      <c r="AS226" s="14" t="s">
        <v>101</v>
      </c>
      <c r="AT226" s="14" t="s">
        <v>75</v>
      </c>
      <c r="AU226" s="14" t="s">
        <v>140</v>
      </c>
      <c r="AV226" s="14" t="s">
        <v>66</v>
      </c>
      <c r="AW226" s="14" t="s">
        <v>56</v>
      </c>
      <c r="AX226" s="14" t="s">
        <v>56</v>
      </c>
      <c r="AY226" s="62" t="s">
        <v>1832</v>
      </c>
      <c r="AZ226" s="19" t="s">
        <v>92</v>
      </c>
      <c r="BA226" s="19" t="s">
        <v>78</v>
      </c>
    </row>
    <row r="227" spans="1:53" ht="162.6" customHeight="1" x14ac:dyDescent="0.25">
      <c r="A227" s="21" t="s">
        <v>1833</v>
      </c>
      <c r="B227" s="19" t="s">
        <v>1834</v>
      </c>
      <c r="C227" s="60" t="s">
        <v>1786</v>
      </c>
      <c r="D227" s="14" t="s">
        <v>56</v>
      </c>
      <c r="E227" s="41">
        <v>28.3</v>
      </c>
      <c r="F227" s="63">
        <v>0</v>
      </c>
      <c r="G227" s="41">
        <v>28.3</v>
      </c>
      <c r="H227" s="41">
        <v>28.3</v>
      </c>
      <c r="I227" s="14" t="s">
        <v>1835</v>
      </c>
      <c r="J227" s="41">
        <f t="shared" si="26"/>
        <v>28.3</v>
      </c>
      <c r="K227" s="41">
        <f t="shared" si="27"/>
        <v>28.3</v>
      </c>
      <c r="L227" s="19">
        <v>0.37</v>
      </c>
      <c r="M227" s="14">
        <v>30</v>
      </c>
      <c r="N227" s="39">
        <f t="shared" si="23"/>
        <v>534.87</v>
      </c>
      <c r="O227" s="40">
        <f t="shared" si="25"/>
        <v>534.87</v>
      </c>
      <c r="P227" s="14" t="s">
        <v>60</v>
      </c>
      <c r="Q227" s="14" t="s">
        <v>157</v>
      </c>
      <c r="R227" s="14" t="s">
        <v>56</v>
      </c>
      <c r="S227" s="19" t="s">
        <v>56</v>
      </c>
      <c r="T227" s="15" t="s">
        <v>82</v>
      </c>
      <c r="U227" s="14" t="s">
        <v>289</v>
      </c>
      <c r="V227" s="19" t="s">
        <v>56</v>
      </c>
      <c r="W227" s="14" t="s">
        <v>65</v>
      </c>
      <c r="X227" s="14" t="s">
        <v>56</v>
      </c>
      <c r="Y227" s="14" t="s">
        <v>56</v>
      </c>
      <c r="Z227" s="14" t="s">
        <v>56</v>
      </c>
      <c r="AA227" s="14" t="s">
        <v>56</v>
      </c>
      <c r="AB227" s="14" t="s">
        <v>56</v>
      </c>
      <c r="AC227" s="14" t="s">
        <v>1836</v>
      </c>
      <c r="AD227" s="14" t="s">
        <v>56</v>
      </c>
      <c r="AE227" s="14" t="s">
        <v>56</v>
      </c>
      <c r="AF227" s="14" t="s">
        <v>66</v>
      </c>
      <c r="AG227" s="15" t="s">
        <v>1837</v>
      </c>
      <c r="AH227" s="14" t="s">
        <v>1838</v>
      </c>
      <c r="AI227" s="14" t="s">
        <v>367</v>
      </c>
      <c r="AJ227" s="14" t="s">
        <v>1839</v>
      </c>
      <c r="AK227" s="14" t="s">
        <v>66</v>
      </c>
      <c r="AL227" s="14" t="s">
        <v>1840</v>
      </c>
      <c r="AM227" s="14" t="s">
        <v>56</v>
      </c>
      <c r="AN227" s="14" t="s">
        <v>56</v>
      </c>
      <c r="AO227" s="19" t="s">
        <v>1841</v>
      </c>
      <c r="AP227" s="19" t="s">
        <v>1842</v>
      </c>
      <c r="AQ227" s="14" t="s">
        <v>72</v>
      </c>
      <c r="AR227" s="14" t="s">
        <v>73</v>
      </c>
      <c r="AS227" s="14" t="s">
        <v>140</v>
      </c>
      <c r="AT227" s="14" t="s">
        <v>75</v>
      </c>
      <c r="AU227" s="14" t="s">
        <v>140</v>
      </c>
      <c r="AV227" s="14" t="s">
        <v>66</v>
      </c>
      <c r="AW227" s="14" t="s">
        <v>56</v>
      </c>
      <c r="AX227" s="14" t="s">
        <v>56</v>
      </c>
      <c r="AY227" s="62" t="s">
        <v>161</v>
      </c>
      <c r="AZ227" s="19" t="s">
        <v>78</v>
      </c>
      <c r="BA227" s="19" t="s">
        <v>78</v>
      </c>
    </row>
    <row r="228" spans="1:53" ht="162.6" customHeight="1" x14ac:dyDescent="0.25">
      <c r="A228" s="21" t="s">
        <v>1843</v>
      </c>
      <c r="B228" s="19" t="s">
        <v>1844</v>
      </c>
      <c r="C228" s="60" t="s">
        <v>1786</v>
      </c>
      <c r="D228" s="14" t="s">
        <v>56</v>
      </c>
      <c r="E228" s="41">
        <v>1.27</v>
      </c>
      <c r="F228" s="63">
        <v>0</v>
      </c>
      <c r="G228" s="41">
        <v>1.27</v>
      </c>
      <c r="H228" s="41">
        <v>1.27</v>
      </c>
      <c r="I228" s="14" t="s">
        <v>382</v>
      </c>
      <c r="J228" s="41">
        <f t="shared" si="26"/>
        <v>1.27</v>
      </c>
      <c r="K228" s="41">
        <f t="shared" si="27"/>
        <v>1.27</v>
      </c>
      <c r="L228" s="19">
        <v>0.17</v>
      </c>
      <c r="M228" s="14">
        <v>30</v>
      </c>
      <c r="N228" s="39">
        <f t="shared" si="23"/>
        <v>31.623000000000001</v>
      </c>
      <c r="O228" s="40">
        <f t="shared" si="25"/>
        <v>31.623000000000001</v>
      </c>
      <c r="P228" s="14" t="s">
        <v>1845</v>
      </c>
      <c r="Q228" s="14" t="s">
        <v>157</v>
      </c>
      <c r="R228" s="14" t="s">
        <v>56</v>
      </c>
      <c r="S228" s="19" t="s">
        <v>76</v>
      </c>
      <c r="T228" s="15" t="s">
        <v>105</v>
      </c>
      <c r="U228" s="14" t="s">
        <v>289</v>
      </c>
      <c r="V228" s="19" t="s">
        <v>56</v>
      </c>
      <c r="W228" s="14" t="s">
        <v>467</v>
      </c>
      <c r="X228" s="14" t="s">
        <v>56</v>
      </c>
      <c r="Y228" s="14" t="s">
        <v>56</v>
      </c>
      <c r="Z228" s="14" t="s">
        <v>56</v>
      </c>
      <c r="AA228" s="14" t="s">
        <v>56</v>
      </c>
      <c r="AB228" s="14" t="s">
        <v>56</v>
      </c>
      <c r="AC228" s="14" t="s">
        <v>1846</v>
      </c>
      <c r="AD228" s="14" t="s">
        <v>56</v>
      </c>
      <c r="AE228" s="14" t="s">
        <v>1847</v>
      </c>
      <c r="AF228" s="14" t="s">
        <v>66</v>
      </c>
      <c r="AG228" s="15" t="s">
        <v>1848</v>
      </c>
      <c r="AH228" s="14" t="s">
        <v>1849</v>
      </c>
      <c r="AI228" s="14" t="s">
        <v>68</v>
      </c>
      <c r="AJ228" s="14" t="s">
        <v>1850</v>
      </c>
      <c r="AK228" s="14" t="s">
        <v>66</v>
      </c>
      <c r="AL228" s="14" t="s">
        <v>56</v>
      </c>
      <c r="AM228" s="14" t="s">
        <v>56</v>
      </c>
      <c r="AN228" s="14" t="s">
        <v>56</v>
      </c>
      <c r="AO228" s="19" t="s">
        <v>1851</v>
      </c>
      <c r="AP228" s="19" t="s">
        <v>1852</v>
      </c>
      <c r="AQ228" s="14" t="s">
        <v>72</v>
      </c>
      <c r="AR228" s="14" t="s">
        <v>73</v>
      </c>
      <c r="AS228" s="14" t="s">
        <v>140</v>
      </c>
      <c r="AT228" s="14" t="s">
        <v>75</v>
      </c>
      <c r="AU228" s="14" t="s">
        <v>140</v>
      </c>
      <c r="AV228" s="14" t="s">
        <v>56</v>
      </c>
      <c r="AW228" s="14" t="s">
        <v>66</v>
      </c>
      <c r="AX228" s="14" t="s">
        <v>56</v>
      </c>
      <c r="AY228" s="62" t="s">
        <v>161</v>
      </c>
      <c r="AZ228" s="19" t="s">
        <v>78</v>
      </c>
      <c r="BA228" s="19" t="s">
        <v>78</v>
      </c>
    </row>
    <row r="229" spans="1:53" ht="162.6" customHeight="1" x14ac:dyDescent="0.25">
      <c r="A229" s="21" t="s">
        <v>1853</v>
      </c>
      <c r="B229" s="19" t="s">
        <v>1854</v>
      </c>
      <c r="C229" s="60" t="s">
        <v>1786</v>
      </c>
      <c r="D229" s="14" t="s">
        <v>56</v>
      </c>
      <c r="E229" s="45">
        <v>235</v>
      </c>
      <c r="F229" s="63">
        <v>0</v>
      </c>
      <c r="G229" s="41">
        <v>235</v>
      </c>
      <c r="H229" s="41">
        <v>235</v>
      </c>
      <c r="I229" s="14" t="s">
        <v>1855</v>
      </c>
      <c r="J229" s="41">
        <f t="shared" si="26"/>
        <v>235</v>
      </c>
      <c r="K229" s="41">
        <f t="shared" si="27"/>
        <v>235</v>
      </c>
      <c r="L229" s="19">
        <v>0.37</v>
      </c>
      <c r="M229" s="14">
        <v>30</v>
      </c>
      <c r="N229" s="39">
        <f t="shared" si="23"/>
        <v>4441.5</v>
      </c>
      <c r="O229" s="40">
        <v>3000</v>
      </c>
      <c r="P229" s="14" t="s">
        <v>60</v>
      </c>
      <c r="Q229" s="14" t="s">
        <v>1856</v>
      </c>
      <c r="R229" s="14" t="s">
        <v>56</v>
      </c>
      <c r="S229" s="19" t="s">
        <v>1612</v>
      </c>
      <c r="T229" s="15" t="s">
        <v>105</v>
      </c>
      <c r="U229" s="14" t="s">
        <v>289</v>
      </c>
      <c r="V229" s="19" t="s">
        <v>56</v>
      </c>
      <c r="W229" s="14" t="s">
        <v>65</v>
      </c>
      <c r="X229" s="14" t="s">
        <v>56</v>
      </c>
      <c r="Y229" s="14" t="s">
        <v>56</v>
      </c>
      <c r="Z229" s="14" t="s">
        <v>56</v>
      </c>
      <c r="AA229" s="14" t="s">
        <v>56</v>
      </c>
      <c r="AB229" s="14" t="s">
        <v>56</v>
      </c>
      <c r="AC229" s="14" t="s">
        <v>1857</v>
      </c>
      <c r="AD229" s="14" t="s">
        <v>386</v>
      </c>
      <c r="AE229" s="14" t="s">
        <v>56</v>
      </c>
      <c r="AF229" s="14" t="s">
        <v>66</v>
      </c>
      <c r="AG229" s="15" t="s">
        <v>1858</v>
      </c>
      <c r="AH229" s="14" t="s">
        <v>56</v>
      </c>
      <c r="AI229" s="14" t="s">
        <v>367</v>
      </c>
      <c r="AJ229" s="14" t="s">
        <v>1859</v>
      </c>
      <c r="AK229" s="14" t="s">
        <v>66</v>
      </c>
      <c r="AL229" s="14" t="s">
        <v>56</v>
      </c>
      <c r="AM229" s="14" t="s">
        <v>66</v>
      </c>
      <c r="AN229" s="14" t="s">
        <v>56</v>
      </c>
      <c r="AO229" s="19" t="s">
        <v>1860</v>
      </c>
      <c r="AP229" s="19" t="s">
        <v>1861</v>
      </c>
      <c r="AQ229" s="14" t="s">
        <v>72</v>
      </c>
      <c r="AR229" s="14" t="s">
        <v>73</v>
      </c>
      <c r="AS229" s="14" t="s">
        <v>140</v>
      </c>
      <c r="AT229" s="14" t="s">
        <v>75</v>
      </c>
      <c r="AU229" s="14" t="s">
        <v>140</v>
      </c>
      <c r="AV229" s="14" t="s">
        <v>66</v>
      </c>
      <c r="AW229" s="14" t="s">
        <v>56</v>
      </c>
      <c r="AX229" s="14" t="s">
        <v>56</v>
      </c>
      <c r="AY229" s="62" t="s">
        <v>161</v>
      </c>
      <c r="AZ229" s="19" t="s">
        <v>78</v>
      </c>
      <c r="BA229" s="19" t="s">
        <v>78</v>
      </c>
    </row>
    <row r="230" spans="1:53" s="30" customFormat="1" ht="162.6" customHeight="1" x14ac:dyDescent="0.25">
      <c r="A230" s="21" t="s">
        <v>1862</v>
      </c>
      <c r="B230" s="21" t="s">
        <v>1863</v>
      </c>
      <c r="C230" s="15" t="s">
        <v>1864</v>
      </c>
      <c r="D230" s="15" t="s">
        <v>56</v>
      </c>
      <c r="E230" s="15">
        <v>10.210000000000001</v>
      </c>
      <c r="F230" s="64">
        <v>0</v>
      </c>
      <c r="G230" s="45">
        <v>10.210000000000001</v>
      </c>
      <c r="H230" s="45">
        <v>10.210000000000001</v>
      </c>
      <c r="I230" s="15" t="s">
        <v>1865</v>
      </c>
      <c r="J230" s="45">
        <f t="shared" si="26"/>
        <v>10.210000000000001</v>
      </c>
      <c r="K230" s="45">
        <f t="shared" si="27"/>
        <v>10.210000000000001</v>
      </c>
      <c r="L230" s="23" t="s">
        <v>59</v>
      </c>
      <c r="M230" s="15" t="s">
        <v>59</v>
      </c>
      <c r="N230" s="46" t="s">
        <v>59</v>
      </c>
      <c r="O230" s="40" t="str">
        <f t="shared" ref="O230:O236" si="28">(N230)</f>
        <v>N/A</v>
      </c>
      <c r="P230" s="15" t="s">
        <v>892</v>
      </c>
      <c r="Q230" s="15" t="s">
        <v>893</v>
      </c>
      <c r="R230" s="15" t="s">
        <v>56</v>
      </c>
      <c r="S230" s="15"/>
      <c r="T230" s="15" t="s">
        <v>105</v>
      </c>
      <c r="U230" s="23" t="s">
        <v>437</v>
      </c>
      <c r="V230" s="15" t="s">
        <v>56</v>
      </c>
      <c r="W230" s="15" t="s">
        <v>65</v>
      </c>
      <c r="X230" s="15" t="s">
        <v>56</v>
      </c>
      <c r="Y230" s="15" t="s">
        <v>56</v>
      </c>
      <c r="Z230" s="15" t="s">
        <v>56</v>
      </c>
      <c r="AA230" s="15" t="s">
        <v>56</v>
      </c>
      <c r="AB230" s="15" t="s">
        <v>56</v>
      </c>
      <c r="AC230" s="15" t="s">
        <v>56</v>
      </c>
      <c r="AD230" s="15" t="s">
        <v>56</v>
      </c>
      <c r="AE230" s="15" t="s">
        <v>1866</v>
      </c>
      <c r="AF230" s="15" t="s">
        <v>56</v>
      </c>
      <c r="AG230" s="15" t="s">
        <v>56</v>
      </c>
      <c r="AH230" s="15" t="s">
        <v>56</v>
      </c>
      <c r="AI230" s="15" t="s">
        <v>68</v>
      </c>
      <c r="AJ230" s="15" t="s">
        <v>1867</v>
      </c>
      <c r="AK230" s="15" t="s">
        <v>56</v>
      </c>
      <c r="AL230" s="15" t="s">
        <v>56</v>
      </c>
      <c r="AM230" s="15" t="s">
        <v>66</v>
      </c>
      <c r="AN230" s="15" t="s">
        <v>56</v>
      </c>
      <c r="AO230" s="15" t="s">
        <v>1868</v>
      </c>
      <c r="AP230" s="15" t="s">
        <v>1869</v>
      </c>
      <c r="AQ230" s="14" t="s">
        <v>72</v>
      </c>
      <c r="AR230" s="14" t="s">
        <v>100</v>
      </c>
      <c r="AS230" s="14" t="s">
        <v>101</v>
      </c>
      <c r="AT230" s="14" t="s">
        <v>100</v>
      </c>
      <c r="AU230" s="14" t="s">
        <v>101</v>
      </c>
      <c r="AV230" s="14" t="s">
        <v>66</v>
      </c>
      <c r="AW230" s="14" t="s">
        <v>56</v>
      </c>
      <c r="AX230" s="14" t="s">
        <v>56</v>
      </c>
      <c r="AY230" s="15" t="s">
        <v>110</v>
      </c>
      <c r="AZ230" s="68" t="s">
        <v>92</v>
      </c>
      <c r="BA230" s="68" t="s">
        <v>92</v>
      </c>
    </row>
    <row r="231" spans="1:53" ht="162.6" customHeight="1" x14ac:dyDescent="0.25">
      <c r="A231" s="21" t="s">
        <v>1870</v>
      </c>
      <c r="B231" s="19" t="s">
        <v>1871</v>
      </c>
      <c r="C231" s="60" t="s">
        <v>1872</v>
      </c>
      <c r="D231" s="14" t="s">
        <v>56</v>
      </c>
      <c r="E231" s="20" t="s">
        <v>1873</v>
      </c>
      <c r="F231" s="63">
        <v>0</v>
      </c>
      <c r="G231" s="41">
        <v>3.81</v>
      </c>
      <c r="H231" s="41">
        <v>3.81</v>
      </c>
      <c r="I231" s="14" t="s">
        <v>382</v>
      </c>
      <c r="J231" s="20" t="s">
        <v>59</v>
      </c>
      <c r="K231" s="41">
        <f t="shared" si="27"/>
        <v>3.81</v>
      </c>
      <c r="L231" s="19">
        <v>0.37</v>
      </c>
      <c r="M231" s="14">
        <v>30</v>
      </c>
      <c r="N231" s="39">
        <f t="shared" ref="N231:N262" si="29">K231*(1-L231)*M231</f>
        <v>72.009</v>
      </c>
      <c r="O231" s="40">
        <f t="shared" si="28"/>
        <v>72.009</v>
      </c>
      <c r="P231" s="14" t="s">
        <v>60</v>
      </c>
      <c r="Q231" s="14" t="s">
        <v>61</v>
      </c>
      <c r="R231" s="14" t="s">
        <v>56</v>
      </c>
      <c r="S231" s="19" t="s">
        <v>56</v>
      </c>
      <c r="T231" s="15" t="s">
        <v>1874</v>
      </c>
      <c r="U231" s="23" t="s">
        <v>1875</v>
      </c>
      <c r="V231" s="19" t="s">
        <v>56</v>
      </c>
      <c r="W231" s="14" t="s">
        <v>65</v>
      </c>
      <c r="X231" s="14" t="s">
        <v>56</v>
      </c>
      <c r="Y231" s="14" t="s">
        <v>56</v>
      </c>
      <c r="Z231" s="14" t="s">
        <v>56</v>
      </c>
      <c r="AA231" s="14" t="s">
        <v>56</v>
      </c>
      <c r="AB231" s="14" t="s">
        <v>66</v>
      </c>
      <c r="AC231" s="14" t="s">
        <v>56</v>
      </c>
      <c r="AD231" s="14" t="s">
        <v>56</v>
      </c>
      <c r="AE231" s="14" t="s">
        <v>1876</v>
      </c>
      <c r="AF231" s="14" t="s">
        <v>56</v>
      </c>
      <c r="AG231" s="15" t="s">
        <v>56</v>
      </c>
      <c r="AH231" s="14" t="s">
        <v>56</v>
      </c>
      <c r="AI231" s="14" t="s">
        <v>68</v>
      </c>
      <c r="AJ231" s="14" t="s">
        <v>1877</v>
      </c>
      <c r="AK231" s="14" t="s">
        <v>56</v>
      </c>
      <c r="AL231" s="14" t="s">
        <v>56</v>
      </c>
      <c r="AM231" s="14" t="s">
        <v>56</v>
      </c>
      <c r="AN231" s="14" t="s">
        <v>56</v>
      </c>
      <c r="AO231" s="14" t="s">
        <v>1878</v>
      </c>
      <c r="AP231" s="14" t="s">
        <v>1879</v>
      </c>
      <c r="AQ231" s="14" t="s">
        <v>72</v>
      </c>
      <c r="AR231" s="14" t="s">
        <v>100</v>
      </c>
      <c r="AS231" s="14" t="s">
        <v>101</v>
      </c>
      <c r="AT231" s="14" t="s">
        <v>100</v>
      </c>
      <c r="AU231" s="14" t="s">
        <v>101</v>
      </c>
      <c r="AV231" s="14" t="s">
        <v>66</v>
      </c>
      <c r="AW231" s="14" t="s">
        <v>66</v>
      </c>
      <c r="AX231" s="14" t="s">
        <v>56</v>
      </c>
      <c r="AY231" s="62" t="s">
        <v>110</v>
      </c>
      <c r="AZ231" s="19" t="s">
        <v>92</v>
      </c>
      <c r="BA231" s="19" t="s">
        <v>92</v>
      </c>
    </row>
    <row r="232" spans="1:53" ht="162.6" customHeight="1" x14ac:dyDescent="0.25">
      <c r="A232" s="15" t="s">
        <v>1880</v>
      </c>
      <c r="B232" s="14" t="s">
        <v>1881</v>
      </c>
      <c r="C232" s="14" t="s">
        <v>1872</v>
      </c>
      <c r="D232" s="14" t="s">
        <v>56</v>
      </c>
      <c r="E232" s="20">
        <v>2.9</v>
      </c>
      <c r="F232" s="61">
        <v>0</v>
      </c>
      <c r="G232" s="20">
        <v>2.9</v>
      </c>
      <c r="H232" s="20">
        <v>2.9</v>
      </c>
      <c r="I232" s="14" t="s">
        <v>382</v>
      </c>
      <c r="J232" s="41">
        <f t="shared" si="26"/>
        <v>2.9</v>
      </c>
      <c r="K232" s="41">
        <f t="shared" si="27"/>
        <v>2.9</v>
      </c>
      <c r="L232" s="19">
        <v>0.37</v>
      </c>
      <c r="M232" s="14">
        <v>30</v>
      </c>
      <c r="N232" s="39">
        <f t="shared" si="29"/>
        <v>54.81</v>
      </c>
      <c r="O232" s="40">
        <f t="shared" si="28"/>
        <v>54.81</v>
      </c>
      <c r="P232" s="14" t="s">
        <v>60</v>
      </c>
      <c r="Q232" s="14" t="s">
        <v>157</v>
      </c>
      <c r="R232" s="14" t="s">
        <v>56</v>
      </c>
      <c r="S232" s="14" t="s">
        <v>56</v>
      </c>
      <c r="T232" s="15" t="s">
        <v>105</v>
      </c>
      <c r="U232" s="14" t="s">
        <v>1882</v>
      </c>
      <c r="V232" s="14" t="s">
        <v>56</v>
      </c>
      <c r="W232" s="14" t="s">
        <v>65</v>
      </c>
      <c r="X232" s="14" t="s">
        <v>66</v>
      </c>
      <c r="Y232" s="14" t="s">
        <v>56</v>
      </c>
      <c r="Z232" s="14" t="s">
        <v>56</v>
      </c>
      <c r="AA232" s="14" t="s">
        <v>56</v>
      </c>
      <c r="AB232" s="14" t="s">
        <v>56</v>
      </c>
      <c r="AC232" s="14" t="s">
        <v>56</v>
      </c>
      <c r="AD232" s="14" t="s">
        <v>56</v>
      </c>
      <c r="AE232" s="14" t="s">
        <v>56</v>
      </c>
      <c r="AF232" s="14" t="s">
        <v>56</v>
      </c>
      <c r="AG232" s="15" t="s">
        <v>56</v>
      </c>
      <c r="AH232" s="14" t="s">
        <v>56</v>
      </c>
      <c r="AI232" s="14" t="s">
        <v>68</v>
      </c>
      <c r="AJ232" s="14" t="s">
        <v>1883</v>
      </c>
      <c r="AK232" s="14" t="s">
        <v>56</v>
      </c>
      <c r="AL232" s="14" t="s">
        <v>56</v>
      </c>
      <c r="AM232" s="14" t="s">
        <v>66</v>
      </c>
      <c r="AN232" s="14" t="s">
        <v>56</v>
      </c>
      <c r="AO232" s="14" t="s">
        <v>1884</v>
      </c>
      <c r="AP232" s="19" t="s">
        <v>88</v>
      </c>
      <c r="AQ232" s="14" t="s">
        <v>72</v>
      </c>
      <c r="AR232" s="14" t="s">
        <v>100</v>
      </c>
      <c r="AS232" s="14" t="s">
        <v>101</v>
      </c>
      <c r="AT232" s="14" t="s">
        <v>100</v>
      </c>
      <c r="AU232" s="14" t="s">
        <v>101</v>
      </c>
      <c r="AV232" s="14" t="s">
        <v>66</v>
      </c>
      <c r="AW232" s="14" t="s">
        <v>56</v>
      </c>
      <c r="AX232" s="14" t="s">
        <v>56</v>
      </c>
      <c r="AY232" s="62" t="s">
        <v>91</v>
      </c>
      <c r="AZ232" s="19" t="s">
        <v>92</v>
      </c>
      <c r="BA232" s="19" t="s">
        <v>92</v>
      </c>
    </row>
    <row r="233" spans="1:53" ht="162.6" customHeight="1" x14ac:dyDescent="0.25">
      <c r="A233" s="15" t="s">
        <v>1885</v>
      </c>
      <c r="B233" s="14" t="s">
        <v>1886</v>
      </c>
      <c r="C233" s="14" t="s">
        <v>1872</v>
      </c>
      <c r="D233" s="14" t="s">
        <v>56</v>
      </c>
      <c r="E233" s="20">
        <v>1.9</v>
      </c>
      <c r="F233" s="61">
        <v>0</v>
      </c>
      <c r="G233" s="20">
        <v>1.9</v>
      </c>
      <c r="H233" s="20">
        <v>1.9</v>
      </c>
      <c r="I233" s="14" t="s">
        <v>382</v>
      </c>
      <c r="J233" s="41">
        <f t="shared" si="26"/>
        <v>1.9</v>
      </c>
      <c r="K233" s="41">
        <f t="shared" si="27"/>
        <v>1.9</v>
      </c>
      <c r="L233" s="19">
        <v>0.17</v>
      </c>
      <c r="M233" s="14">
        <v>30</v>
      </c>
      <c r="N233" s="39">
        <f t="shared" si="29"/>
        <v>47.31</v>
      </c>
      <c r="O233" s="40">
        <f t="shared" si="28"/>
        <v>47.31</v>
      </c>
      <c r="P233" s="14" t="s">
        <v>60</v>
      </c>
      <c r="Q233" s="14" t="s">
        <v>157</v>
      </c>
      <c r="R233" s="14" t="s">
        <v>56</v>
      </c>
      <c r="S233" s="14" t="s">
        <v>56</v>
      </c>
      <c r="T233" s="15" t="s">
        <v>105</v>
      </c>
      <c r="U233" s="14" t="s">
        <v>1882</v>
      </c>
      <c r="V233" s="14" t="s">
        <v>56</v>
      </c>
      <c r="W233" s="14" t="s">
        <v>65</v>
      </c>
      <c r="X233" s="14" t="s">
        <v>66</v>
      </c>
      <c r="Y233" s="14" t="s">
        <v>56</v>
      </c>
      <c r="Z233" s="14" t="s">
        <v>56</v>
      </c>
      <c r="AA233" s="14" t="s">
        <v>56</v>
      </c>
      <c r="AB233" s="14" t="s">
        <v>56</v>
      </c>
      <c r="AC233" s="14" t="s">
        <v>56</v>
      </c>
      <c r="AD233" s="14" t="s">
        <v>56</v>
      </c>
      <c r="AE233" s="14" t="s">
        <v>56</v>
      </c>
      <c r="AF233" s="14" t="s">
        <v>66</v>
      </c>
      <c r="AG233" s="15" t="s">
        <v>56</v>
      </c>
      <c r="AH233" s="14" t="s">
        <v>56</v>
      </c>
      <c r="AI233" s="14" t="s">
        <v>367</v>
      </c>
      <c r="AJ233" s="14" t="s">
        <v>1887</v>
      </c>
      <c r="AK233" s="14" t="s">
        <v>56</v>
      </c>
      <c r="AL233" s="14" t="s">
        <v>56</v>
      </c>
      <c r="AM233" s="14" t="s">
        <v>56</v>
      </c>
      <c r="AN233" s="14" t="s">
        <v>56</v>
      </c>
      <c r="AO233" s="14" t="s">
        <v>1888</v>
      </c>
      <c r="AP233" s="19" t="s">
        <v>88</v>
      </c>
      <c r="AQ233" s="14" t="s">
        <v>72</v>
      </c>
      <c r="AR233" s="14" t="s">
        <v>100</v>
      </c>
      <c r="AS233" s="14" t="s">
        <v>101</v>
      </c>
      <c r="AT233" s="14" t="s">
        <v>100</v>
      </c>
      <c r="AU233" s="14" t="s">
        <v>101</v>
      </c>
      <c r="AV233" s="14" t="s">
        <v>66</v>
      </c>
      <c r="AW233" s="14" t="s">
        <v>56</v>
      </c>
      <c r="AX233" s="14" t="s">
        <v>56</v>
      </c>
      <c r="AY233" s="62" t="s">
        <v>91</v>
      </c>
      <c r="AZ233" s="19" t="s">
        <v>92</v>
      </c>
      <c r="BA233" s="19" t="s">
        <v>92</v>
      </c>
    </row>
    <row r="234" spans="1:53" ht="162.6" customHeight="1" x14ac:dyDescent="0.25">
      <c r="A234" s="15" t="s">
        <v>1889</v>
      </c>
      <c r="B234" s="14" t="s">
        <v>1890</v>
      </c>
      <c r="C234" s="14" t="s">
        <v>1872</v>
      </c>
      <c r="D234" s="14" t="s">
        <v>56</v>
      </c>
      <c r="E234" s="20">
        <v>1.4</v>
      </c>
      <c r="F234" s="61">
        <v>0</v>
      </c>
      <c r="G234" s="20">
        <v>1.4</v>
      </c>
      <c r="H234" s="20">
        <v>1.4</v>
      </c>
      <c r="I234" s="14" t="s">
        <v>382</v>
      </c>
      <c r="J234" s="41">
        <f t="shared" si="26"/>
        <v>1.4</v>
      </c>
      <c r="K234" s="41">
        <f t="shared" si="27"/>
        <v>1.4</v>
      </c>
      <c r="L234" s="19">
        <v>0.17</v>
      </c>
      <c r="M234" s="14">
        <v>30</v>
      </c>
      <c r="N234" s="39">
        <f t="shared" si="29"/>
        <v>34.86</v>
      </c>
      <c r="O234" s="40">
        <f t="shared" si="28"/>
        <v>34.86</v>
      </c>
      <c r="P234" s="14" t="s">
        <v>60</v>
      </c>
      <c r="Q234" s="14" t="s">
        <v>157</v>
      </c>
      <c r="R234" s="14" t="s">
        <v>56</v>
      </c>
      <c r="S234" s="14" t="s">
        <v>56</v>
      </c>
      <c r="T234" s="15" t="s">
        <v>105</v>
      </c>
      <c r="U234" s="14" t="s">
        <v>1882</v>
      </c>
      <c r="V234" s="14" t="s">
        <v>56</v>
      </c>
      <c r="W234" s="14" t="s">
        <v>65</v>
      </c>
      <c r="X234" s="14" t="s">
        <v>56</v>
      </c>
      <c r="Y234" s="14" t="s">
        <v>56</v>
      </c>
      <c r="Z234" s="14" t="s">
        <v>56</v>
      </c>
      <c r="AA234" s="14" t="s">
        <v>56</v>
      </c>
      <c r="AB234" s="14" t="s">
        <v>66</v>
      </c>
      <c r="AC234" s="14" t="s">
        <v>56</v>
      </c>
      <c r="AD234" s="14" t="s">
        <v>56</v>
      </c>
      <c r="AE234" s="14" t="s">
        <v>1891</v>
      </c>
      <c r="AF234" s="14" t="s">
        <v>66</v>
      </c>
      <c r="AG234" s="15" t="s">
        <v>56</v>
      </c>
      <c r="AH234" s="14" t="s">
        <v>56</v>
      </c>
      <c r="AI234" s="14" t="s">
        <v>367</v>
      </c>
      <c r="AJ234" s="14" t="s">
        <v>1887</v>
      </c>
      <c r="AK234" s="14" t="s">
        <v>56</v>
      </c>
      <c r="AL234" s="14" t="s">
        <v>56</v>
      </c>
      <c r="AM234" s="14" t="s">
        <v>56</v>
      </c>
      <c r="AN234" s="14" t="s">
        <v>56</v>
      </c>
      <c r="AO234" s="14" t="s">
        <v>1892</v>
      </c>
      <c r="AP234" s="14" t="s">
        <v>1893</v>
      </c>
      <c r="AQ234" s="14" t="s">
        <v>72</v>
      </c>
      <c r="AR234" s="14" t="s">
        <v>73</v>
      </c>
      <c r="AS234" s="14" t="s">
        <v>140</v>
      </c>
      <c r="AT234" s="14" t="s">
        <v>75</v>
      </c>
      <c r="AU234" s="14" t="s">
        <v>140</v>
      </c>
      <c r="AV234" s="14" t="s">
        <v>66</v>
      </c>
      <c r="AW234" s="14" t="s">
        <v>56</v>
      </c>
      <c r="AX234" s="14" t="s">
        <v>56</v>
      </c>
      <c r="AY234" s="62" t="s">
        <v>161</v>
      </c>
      <c r="AZ234" s="19" t="s">
        <v>78</v>
      </c>
      <c r="BA234" s="19" t="s">
        <v>78</v>
      </c>
    </row>
    <row r="235" spans="1:53" s="30" customFormat="1" ht="162.6" customHeight="1" x14ac:dyDescent="0.25">
      <c r="A235" s="15" t="s">
        <v>1894</v>
      </c>
      <c r="B235" s="15" t="s">
        <v>1895</v>
      </c>
      <c r="C235" s="15" t="s">
        <v>1872</v>
      </c>
      <c r="D235" s="15" t="s">
        <v>56</v>
      </c>
      <c r="E235" s="44">
        <v>1.2</v>
      </c>
      <c r="F235" s="64">
        <v>0</v>
      </c>
      <c r="G235" s="44">
        <v>1.2</v>
      </c>
      <c r="H235" s="44">
        <v>1.2</v>
      </c>
      <c r="I235" s="15" t="s">
        <v>1896</v>
      </c>
      <c r="J235" s="45">
        <f t="shared" si="26"/>
        <v>1.2</v>
      </c>
      <c r="K235" s="45">
        <f t="shared" si="27"/>
        <v>1.2</v>
      </c>
      <c r="L235" s="23">
        <v>0.17</v>
      </c>
      <c r="M235" s="15">
        <v>30</v>
      </c>
      <c r="N235" s="46">
        <f t="shared" si="29"/>
        <v>29.879999999999995</v>
      </c>
      <c r="O235" s="40">
        <f t="shared" si="28"/>
        <v>29.879999999999995</v>
      </c>
      <c r="P235" s="15" t="s">
        <v>1897</v>
      </c>
      <c r="Q235" s="15" t="s">
        <v>157</v>
      </c>
      <c r="R235" s="15" t="s">
        <v>56</v>
      </c>
      <c r="S235" s="15" t="s">
        <v>56</v>
      </c>
      <c r="T235" s="15" t="s">
        <v>105</v>
      </c>
      <c r="U235" s="23" t="s">
        <v>1875</v>
      </c>
      <c r="V235" s="15" t="s">
        <v>56</v>
      </c>
      <c r="W235" s="15" t="s">
        <v>65</v>
      </c>
      <c r="X235" s="15" t="s">
        <v>66</v>
      </c>
      <c r="Y235" s="15" t="s">
        <v>56</v>
      </c>
      <c r="Z235" s="15" t="s">
        <v>1898</v>
      </c>
      <c r="AA235" s="15" t="s">
        <v>56</v>
      </c>
      <c r="AB235" s="15" t="s">
        <v>56</v>
      </c>
      <c r="AC235" s="15" t="s">
        <v>56</v>
      </c>
      <c r="AD235" s="15" t="s">
        <v>56</v>
      </c>
      <c r="AE235" s="15" t="s">
        <v>1899</v>
      </c>
      <c r="AF235" s="15" t="s">
        <v>66</v>
      </c>
      <c r="AG235" s="15" t="s">
        <v>56</v>
      </c>
      <c r="AH235" s="15" t="s">
        <v>56</v>
      </c>
      <c r="AI235" s="15" t="s">
        <v>68</v>
      </c>
      <c r="AJ235" s="15" t="s">
        <v>1900</v>
      </c>
      <c r="AK235" s="15" t="s">
        <v>56</v>
      </c>
      <c r="AL235" s="15" t="s">
        <v>56</v>
      </c>
      <c r="AM235" s="15" t="s">
        <v>56</v>
      </c>
      <c r="AN235" s="15" t="s">
        <v>56</v>
      </c>
      <c r="AO235" s="15" t="s">
        <v>1901</v>
      </c>
      <c r="AP235" s="23" t="s">
        <v>88</v>
      </c>
      <c r="AQ235" s="15" t="s">
        <v>72</v>
      </c>
      <c r="AR235" s="15" t="s">
        <v>100</v>
      </c>
      <c r="AS235" s="15" t="s">
        <v>101</v>
      </c>
      <c r="AT235" s="15" t="s">
        <v>100</v>
      </c>
      <c r="AU235" s="15" t="s">
        <v>101</v>
      </c>
      <c r="AV235" s="15" t="s">
        <v>66</v>
      </c>
      <c r="AW235" s="15" t="s">
        <v>56</v>
      </c>
      <c r="AX235" s="15" t="s">
        <v>56</v>
      </c>
      <c r="AY235" s="36" t="s">
        <v>1902</v>
      </c>
      <c r="AZ235" s="23" t="s">
        <v>92</v>
      </c>
      <c r="BA235" s="23" t="s">
        <v>92</v>
      </c>
    </row>
    <row r="236" spans="1:53" ht="162.6" customHeight="1" x14ac:dyDescent="0.25">
      <c r="A236" s="21" t="s">
        <v>1903</v>
      </c>
      <c r="B236" s="19" t="s">
        <v>1904</v>
      </c>
      <c r="C236" s="60" t="s">
        <v>1905</v>
      </c>
      <c r="D236" s="19" t="s">
        <v>823</v>
      </c>
      <c r="E236" s="41">
        <v>24.5</v>
      </c>
      <c r="F236" s="61">
        <v>56.478000000000002</v>
      </c>
      <c r="G236" s="41">
        <v>24.5</v>
      </c>
      <c r="H236" s="41">
        <v>10.66</v>
      </c>
      <c r="I236" s="14" t="s">
        <v>1906</v>
      </c>
      <c r="J236" s="41">
        <f t="shared" si="26"/>
        <v>10.66</v>
      </c>
      <c r="K236" s="41">
        <f t="shared" si="27"/>
        <v>10.66</v>
      </c>
      <c r="L236" s="19">
        <v>0.37</v>
      </c>
      <c r="M236" s="14">
        <v>30</v>
      </c>
      <c r="N236" s="39">
        <f t="shared" si="29"/>
        <v>201.47399999999999</v>
      </c>
      <c r="O236" s="40">
        <f t="shared" si="28"/>
        <v>201.47399999999999</v>
      </c>
      <c r="P236" s="19" t="s">
        <v>1907</v>
      </c>
      <c r="Q236" s="14" t="s">
        <v>157</v>
      </c>
      <c r="R236" s="19" t="s">
        <v>56</v>
      </c>
      <c r="S236" s="19" t="s">
        <v>56</v>
      </c>
      <c r="T236" s="15" t="s">
        <v>82</v>
      </c>
      <c r="U236" s="14" t="s">
        <v>1267</v>
      </c>
      <c r="V236" s="19" t="s">
        <v>66</v>
      </c>
      <c r="W236" s="14" t="s">
        <v>1908</v>
      </c>
      <c r="X236" s="14" t="s">
        <v>56</v>
      </c>
      <c r="Y236" s="14" t="s">
        <v>56</v>
      </c>
      <c r="Z236" s="14" t="s">
        <v>56</v>
      </c>
      <c r="AA236" s="14" t="s">
        <v>56</v>
      </c>
      <c r="AB236" s="14" t="s">
        <v>56</v>
      </c>
      <c r="AC236" s="14" t="s">
        <v>1909</v>
      </c>
      <c r="AD236" s="14" t="s">
        <v>386</v>
      </c>
      <c r="AE236" s="14" t="s">
        <v>56</v>
      </c>
      <c r="AF236" s="14" t="s">
        <v>66</v>
      </c>
      <c r="AG236" s="15" t="s">
        <v>56</v>
      </c>
      <c r="AH236" s="14" t="s">
        <v>56</v>
      </c>
      <c r="AI236" s="14" t="s">
        <v>68</v>
      </c>
      <c r="AJ236" s="14" t="s">
        <v>1910</v>
      </c>
      <c r="AK236" s="14" t="s">
        <v>66</v>
      </c>
      <c r="AL236" s="14" t="s">
        <v>56</v>
      </c>
      <c r="AM236" s="14" t="s">
        <v>56</v>
      </c>
      <c r="AN236" s="14" t="s">
        <v>56</v>
      </c>
      <c r="AO236" s="19" t="s">
        <v>1911</v>
      </c>
      <c r="AP236" s="19" t="s">
        <v>1912</v>
      </c>
      <c r="AQ236" s="14" t="s">
        <v>72</v>
      </c>
      <c r="AR236" s="14" t="s">
        <v>73</v>
      </c>
      <c r="AS236" s="14" t="s">
        <v>140</v>
      </c>
      <c r="AT236" s="14" t="s">
        <v>75</v>
      </c>
      <c r="AU236" s="14" t="s">
        <v>140</v>
      </c>
      <c r="AV236" s="14" t="s">
        <v>66</v>
      </c>
      <c r="AW236" s="14" t="s">
        <v>66</v>
      </c>
      <c r="AX236" s="14" t="s">
        <v>66</v>
      </c>
      <c r="AY236" s="62" t="s">
        <v>161</v>
      </c>
      <c r="AZ236" s="19" t="s">
        <v>78</v>
      </c>
      <c r="BA236" s="19" t="s">
        <v>78</v>
      </c>
    </row>
    <row r="237" spans="1:53" ht="162.6" customHeight="1" x14ac:dyDescent="0.25">
      <c r="A237" s="21" t="s">
        <v>1913</v>
      </c>
      <c r="B237" s="19" t="s">
        <v>821</v>
      </c>
      <c r="C237" s="60" t="s">
        <v>1914</v>
      </c>
      <c r="D237" s="19" t="s">
        <v>1915</v>
      </c>
      <c r="E237" s="41">
        <v>101.5</v>
      </c>
      <c r="F237" s="61">
        <v>17.337499999999999</v>
      </c>
      <c r="G237" s="41">
        <v>101.5</v>
      </c>
      <c r="H237" s="41">
        <v>83.94</v>
      </c>
      <c r="I237" s="14" t="s">
        <v>1916</v>
      </c>
      <c r="J237" s="41">
        <f t="shared" si="26"/>
        <v>83.94</v>
      </c>
      <c r="K237" s="41">
        <f t="shared" si="27"/>
        <v>83.94</v>
      </c>
      <c r="L237" s="19">
        <v>0.37</v>
      </c>
      <c r="M237" s="14">
        <v>30</v>
      </c>
      <c r="N237" s="39">
        <f t="shared" si="29"/>
        <v>1586.4659999999999</v>
      </c>
      <c r="O237" s="38">
        <v>1500</v>
      </c>
      <c r="P237" s="19" t="s">
        <v>1917</v>
      </c>
      <c r="Q237" s="14" t="s">
        <v>157</v>
      </c>
      <c r="R237" s="19" t="s">
        <v>66</v>
      </c>
      <c r="S237" s="19" t="s">
        <v>56</v>
      </c>
      <c r="T237" s="15" t="s">
        <v>1918</v>
      </c>
      <c r="U237" s="14" t="s">
        <v>1267</v>
      </c>
      <c r="V237" s="19" t="s">
        <v>66</v>
      </c>
      <c r="W237" s="14" t="s">
        <v>1919</v>
      </c>
      <c r="X237" s="14" t="s">
        <v>56</v>
      </c>
      <c r="Y237" s="14" t="s">
        <v>56</v>
      </c>
      <c r="Z237" s="14" t="s">
        <v>56</v>
      </c>
      <c r="AA237" s="14" t="s">
        <v>56</v>
      </c>
      <c r="AB237" s="14" t="s">
        <v>56</v>
      </c>
      <c r="AC237" s="14" t="s">
        <v>1920</v>
      </c>
      <c r="AD237" s="14" t="s">
        <v>386</v>
      </c>
      <c r="AE237" s="14" t="s">
        <v>56</v>
      </c>
      <c r="AF237" s="14" t="s">
        <v>66</v>
      </c>
      <c r="AG237" s="15" t="s">
        <v>56</v>
      </c>
      <c r="AH237" s="14" t="s">
        <v>56</v>
      </c>
      <c r="AI237" s="14" t="s">
        <v>68</v>
      </c>
      <c r="AJ237" s="14" t="s">
        <v>1921</v>
      </c>
      <c r="AK237" s="14" t="s">
        <v>66</v>
      </c>
      <c r="AL237" s="14" t="s">
        <v>56</v>
      </c>
      <c r="AM237" s="14" t="s">
        <v>66</v>
      </c>
      <c r="AN237" s="14" t="s">
        <v>56</v>
      </c>
      <c r="AO237" s="19" t="s">
        <v>1922</v>
      </c>
      <c r="AP237" s="18" t="s">
        <v>1923</v>
      </c>
      <c r="AQ237" s="15" t="s">
        <v>72</v>
      </c>
      <c r="AR237" s="14" t="s">
        <v>89</v>
      </c>
      <c r="AS237" s="14" t="s">
        <v>74</v>
      </c>
      <c r="AT237" s="14" t="s">
        <v>75</v>
      </c>
      <c r="AU237" s="14" t="s">
        <v>101</v>
      </c>
      <c r="AV237" s="14" t="s">
        <v>66</v>
      </c>
      <c r="AW237" s="14" t="s">
        <v>66</v>
      </c>
      <c r="AX237" s="14" t="s">
        <v>66</v>
      </c>
      <c r="AY237" s="14" t="s">
        <v>305</v>
      </c>
      <c r="AZ237" s="19" t="s">
        <v>121</v>
      </c>
      <c r="BA237" s="19" t="s">
        <v>92</v>
      </c>
    </row>
    <row r="238" spans="1:53" ht="162.6" customHeight="1" x14ac:dyDescent="0.25">
      <c r="A238" s="21" t="s">
        <v>1924</v>
      </c>
      <c r="B238" s="19" t="s">
        <v>1925</v>
      </c>
      <c r="C238" s="60" t="s">
        <v>1905</v>
      </c>
      <c r="D238" s="19" t="s">
        <v>1926</v>
      </c>
      <c r="E238" s="41">
        <v>36.9</v>
      </c>
      <c r="F238" s="63">
        <v>0</v>
      </c>
      <c r="G238" s="41">
        <v>36.9</v>
      </c>
      <c r="H238" s="41">
        <v>36.9</v>
      </c>
      <c r="I238" s="14" t="s">
        <v>1927</v>
      </c>
      <c r="J238" s="20" t="s">
        <v>59</v>
      </c>
      <c r="K238" s="41">
        <f t="shared" si="27"/>
        <v>36.9</v>
      </c>
      <c r="L238" s="19">
        <v>0.37</v>
      </c>
      <c r="M238" s="14">
        <v>30</v>
      </c>
      <c r="N238" s="39">
        <f t="shared" si="29"/>
        <v>697.41</v>
      </c>
      <c r="O238" s="40">
        <f>(N238)</f>
        <v>697.41</v>
      </c>
      <c r="P238" s="14" t="s">
        <v>60</v>
      </c>
      <c r="Q238" s="14" t="s">
        <v>61</v>
      </c>
      <c r="R238" s="14" t="s">
        <v>56</v>
      </c>
      <c r="S238" s="19" t="s">
        <v>56</v>
      </c>
      <c r="T238" s="15" t="s">
        <v>1928</v>
      </c>
      <c r="U238" s="14" t="s">
        <v>1267</v>
      </c>
      <c r="V238" s="19" t="s">
        <v>56</v>
      </c>
      <c r="W238" s="14" t="s">
        <v>1929</v>
      </c>
      <c r="X238" s="14" t="s">
        <v>56</v>
      </c>
      <c r="Y238" s="14" t="s">
        <v>56</v>
      </c>
      <c r="Z238" s="14" t="s">
        <v>56</v>
      </c>
      <c r="AA238" s="14" t="s">
        <v>56</v>
      </c>
      <c r="AB238" s="14" t="s">
        <v>56</v>
      </c>
      <c r="AC238" s="14" t="s">
        <v>1930</v>
      </c>
      <c r="AD238" s="14" t="s">
        <v>386</v>
      </c>
      <c r="AE238" s="14" t="s">
        <v>56</v>
      </c>
      <c r="AF238" s="14" t="s">
        <v>66</v>
      </c>
      <c r="AG238" s="15" t="s">
        <v>56</v>
      </c>
      <c r="AH238" s="14" t="s">
        <v>56</v>
      </c>
      <c r="AI238" s="14" t="s">
        <v>68</v>
      </c>
      <c r="AJ238" s="14" t="s">
        <v>1910</v>
      </c>
      <c r="AK238" s="14" t="s">
        <v>66</v>
      </c>
      <c r="AL238" s="14" t="s">
        <v>56</v>
      </c>
      <c r="AM238" s="14" t="s">
        <v>66</v>
      </c>
      <c r="AN238" s="14" t="s">
        <v>56</v>
      </c>
      <c r="AO238" s="19" t="s">
        <v>1931</v>
      </c>
      <c r="AP238" s="19" t="s">
        <v>1932</v>
      </c>
      <c r="AQ238" s="14" t="s">
        <v>72</v>
      </c>
      <c r="AR238" s="14" t="s">
        <v>73</v>
      </c>
      <c r="AS238" s="14" t="s">
        <v>140</v>
      </c>
      <c r="AT238" s="14" t="s">
        <v>75</v>
      </c>
      <c r="AU238" s="14" t="s">
        <v>101</v>
      </c>
      <c r="AV238" s="14" t="s">
        <v>56</v>
      </c>
      <c r="AW238" s="14" t="s">
        <v>66</v>
      </c>
      <c r="AX238" s="14" t="s">
        <v>66</v>
      </c>
      <c r="AY238" s="62" t="s">
        <v>1163</v>
      </c>
      <c r="AZ238" s="19" t="s">
        <v>78</v>
      </c>
      <c r="BA238" s="19" t="s">
        <v>92</v>
      </c>
    </row>
    <row r="239" spans="1:53" ht="162.6" customHeight="1" x14ac:dyDescent="0.25">
      <c r="A239" s="21" t="s">
        <v>1933</v>
      </c>
      <c r="B239" s="18" t="s">
        <v>1934</v>
      </c>
      <c r="C239" s="60" t="s">
        <v>1905</v>
      </c>
      <c r="D239" s="14" t="s">
        <v>56</v>
      </c>
      <c r="E239" s="20">
        <v>56.5</v>
      </c>
      <c r="F239" s="61">
        <v>80.739199999999997</v>
      </c>
      <c r="G239" s="20">
        <v>56.5</v>
      </c>
      <c r="H239" s="20">
        <v>10.9</v>
      </c>
      <c r="I239" s="14" t="s">
        <v>1935</v>
      </c>
      <c r="J239" s="41">
        <f t="shared" si="26"/>
        <v>10.9</v>
      </c>
      <c r="K239" s="41">
        <f t="shared" si="27"/>
        <v>10.9</v>
      </c>
      <c r="L239" s="19">
        <v>0.37</v>
      </c>
      <c r="M239" s="14">
        <v>30</v>
      </c>
      <c r="N239" s="39">
        <f t="shared" si="29"/>
        <v>206.01</v>
      </c>
      <c r="O239" s="40">
        <f>(N239)</f>
        <v>206.01</v>
      </c>
      <c r="P239" s="14" t="s">
        <v>60</v>
      </c>
      <c r="Q239" s="14" t="s">
        <v>157</v>
      </c>
      <c r="R239" s="14" t="s">
        <v>56</v>
      </c>
      <c r="S239" s="19" t="s">
        <v>56</v>
      </c>
      <c r="T239" s="15" t="s">
        <v>1936</v>
      </c>
      <c r="U239" s="14" t="s">
        <v>1267</v>
      </c>
      <c r="V239" s="19" t="s">
        <v>66</v>
      </c>
      <c r="W239" s="14" t="s">
        <v>1919</v>
      </c>
      <c r="X239" s="14" t="s">
        <v>56</v>
      </c>
      <c r="Y239" s="14" t="s">
        <v>56</v>
      </c>
      <c r="Z239" s="14" t="s">
        <v>1937</v>
      </c>
      <c r="AA239" s="14" t="s">
        <v>56</v>
      </c>
      <c r="AB239" s="14" t="s">
        <v>56</v>
      </c>
      <c r="AC239" s="14" t="s">
        <v>1938</v>
      </c>
      <c r="AD239" s="14" t="s">
        <v>386</v>
      </c>
      <c r="AE239" s="14" t="s">
        <v>1939</v>
      </c>
      <c r="AF239" s="14" t="s">
        <v>66</v>
      </c>
      <c r="AG239" s="15" t="s">
        <v>56</v>
      </c>
      <c r="AH239" s="14" t="s">
        <v>56</v>
      </c>
      <c r="AI239" s="14" t="s">
        <v>68</v>
      </c>
      <c r="AJ239" s="14" t="s">
        <v>1910</v>
      </c>
      <c r="AK239" s="14" t="s">
        <v>66</v>
      </c>
      <c r="AL239" s="14" t="s">
        <v>56</v>
      </c>
      <c r="AM239" s="14" t="s">
        <v>66</v>
      </c>
      <c r="AN239" s="14" t="s">
        <v>56</v>
      </c>
      <c r="AO239" s="14" t="s">
        <v>1940</v>
      </c>
      <c r="AP239" s="14" t="s">
        <v>1941</v>
      </c>
      <c r="AQ239" s="14" t="s">
        <v>72</v>
      </c>
      <c r="AR239" s="14" t="s">
        <v>73</v>
      </c>
      <c r="AS239" s="14" t="s">
        <v>140</v>
      </c>
      <c r="AT239" s="14" t="s">
        <v>75</v>
      </c>
      <c r="AU239" s="14" t="s">
        <v>140</v>
      </c>
      <c r="AV239" s="14" t="s">
        <v>56</v>
      </c>
      <c r="AW239" s="14" t="s">
        <v>66</v>
      </c>
      <c r="AX239" s="14" t="s">
        <v>66</v>
      </c>
      <c r="AY239" s="62" t="s">
        <v>161</v>
      </c>
      <c r="AZ239" s="19" t="s">
        <v>78</v>
      </c>
      <c r="BA239" s="19" t="s">
        <v>78</v>
      </c>
    </row>
    <row r="240" spans="1:53" ht="162.6" customHeight="1" x14ac:dyDescent="0.25">
      <c r="A240" s="15" t="s">
        <v>1942</v>
      </c>
      <c r="B240" s="14" t="s">
        <v>1943</v>
      </c>
      <c r="C240" s="14" t="s">
        <v>1905</v>
      </c>
      <c r="D240" s="14" t="s">
        <v>56</v>
      </c>
      <c r="E240" s="20">
        <v>0.5</v>
      </c>
      <c r="F240" s="61">
        <v>0</v>
      </c>
      <c r="G240" s="20">
        <v>0.5</v>
      </c>
      <c r="H240" s="20">
        <v>0.5</v>
      </c>
      <c r="I240" s="14" t="s">
        <v>382</v>
      </c>
      <c r="J240" s="41">
        <f t="shared" si="26"/>
        <v>0.5</v>
      </c>
      <c r="K240" s="41">
        <f t="shared" si="27"/>
        <v>0.5</v>
      </c>
      <c r="L240" s="19">
        <v>0.17</v>
      </c>
      <c r="M240" s="14">
        <v>30</v>
      </c>
      <c r="N240" s="39">
        <f t="shared" si="29"/>
        <v>12.45</v>
      </c>
      <c r="O240" s="40">
        <v>45021</v>
      </c>
      <c r="P240" s="14" t="s">
        <v>618</v>
      </c>
      <c r="Q240" s="14" t="s">
        <v>157</v>
      </c>
      <c r="R240" s="14" t="s">
        <v>56</v>
      </c>
      <c r="S240" s="14" t="s">
        <v>56</v>
      </c>
      <c r="T240" s="15" t="s">
        <v>105</v>
      </c>
      <c r="U240" s="14" t="s">
        <v>1267</v>
      </c>
      <c r="V240" s="14" t="s">
        <v>56</v>
      </c>
      <c r="W240" s="14" t="s">
        <v>1929</v>
      </c>
      <c r="X240" s="14" t="s">
        <v>56</v>
      </c>
      <c r="Y240" s="14" t="s">
        <v>56</v>
      </c>
      <c r="Z240" s="14" t="s">
        <v>56</v>
      </c>
      <c r="AA240" s="14" t="s">
        <v>56</v>
      </c>
      <c r="AB240" s="14" t="s">
        <v>56</v>
      </c>
      <c r="AC240" s="14" t="s">
        <v>1944</v>
      </c>
      <c r="AD240" s="14" t="s">
        <v>386</v>
      </c>
      <c r="AE240" s="14" t="s">
        <v>56</v>
      </c>
      <c r="AF240" s="14" t="s">
        <v>66</v>
      </c>
      <c r="AG240" s="15" t="s">
        <v>56</v>
      </c>
      <c r="AH240" s="14" t="s">
        <v>56</v>
      </c>
      <c r="AI240" s="14" t="s">
        <v>68</v>
      </c>
      <c r="AJ240" s="14" t="s">
        <v>1945</v>
      </c>
      <c r="AK240" s="14" t="s">
        <v>66</v>
      </c>
      <c r="AL240" s="14" t="s">
        <v>56</v>
      </c>
      <c r="AM240" s="14" t="s">
        <v>56</v>
      </c>
      <c r="AN240" s="14" t="s">
        <v>56</v>
      </c>
      <c r="AO240" s="14" t="s">
        <v>1946</v>
      </c>
      <c r="AP240" s="14" t="s">
        <v>1947</v>
      </c>
      <c r="AQ240" s="14" t="s">
        <v>72</v>
      </c>
      <c r="AR240" s="14" t="s">
        <v>73</v>
      </c>
      <c r="AS240" s="14" t="s">
        <v>140</v>
      </c>
      <c r="AT240" s="14" t="s">
        <v>75</v>
      </c>
      <c r="AU240" s="14" t="s">
        <v>140</v>
      </c>
      <c r="AV240" s="14" t="s">
        <v>66</v>
      </c>
      <c r="AW240" s="14" t="s">
        <v>56</v>
      </c>
      <c r="AX240" s="14" t="s">
        <v>56</v>
      </c>
      <c r="AY240" s="62" t="s">
        <v>161</v>
      </c>
      <c r="AZ240" s="19" t="s">
        <v>78</v>
      </c>
      <c r="BA240" s="19" t="s">
        <v>78</v>
      </c>
    </row>
    <row r="241" spans="1:53" ht="162.6" customHeight="1" x14ac:dyDescent="0.25">
      <c r="A241" s="15" t="s">
        <v>1948</v>
      </c>
      <c r="B241" s="14" t="s">
        <v>1949</v>
      </c>
      <c r="C241" s="14" t="s">
        <v>1905</v>
      </c>
      <c r="D241" s="14" t="s">
        <v>1950</v>
      </c>
      <c r="E241" s="20">
        <v>5.29</v>
      </c>
      <c r="F241" s="61">
        <v>0</v>
      </c>
      <c r="G241" s="20">
        <v>5.29</v>
      </c>
      <c r="H241" s="20">
        <v>5.29</v>
      </c>
      <c r="I241" s="14" t="s">
        <v>1951</v>
      </c>
      <c r="J241" s="41">
        <f t="shared" si="26"/>
        <v>5.29</v>
      </c>
      <c r="K241" s="41">
        <f t="shared" si="27"/>
        <v>5.29</v>
      </c>
      <c r="L241" s="19">
        <v>0.37</v>
      </c>
      <c r="M241" s="14">
        <v>30</v>
      </c>
      <c r="N241" s="39">
        <f t="shared" si="29"/>
        <v>99.980999999999995</v>
      </c>
      <c r="O241" s="42">
        <f>(N241)</f>
        <v>99.980999999999995</v>
      </c>
      <c r="P241" s="14" t="s">
        <v>60</v>
      </c>
      <c r="Q241" s="14" t="s">
        <v>157</v>
      </c>
      <c r="R241" s="14" t="s">
        <v>56</v>
      </c>
      <c r="S241" s="14" t="s">
        <v>56</v>
      </c>
      <c r="T241" s="15" t="s">
        <v>1952</v>
      </c>
      <c r="U241" s="14" t="s">
        <v>1267</v>
      </c>
      <c r="V241" s="14" t="s">
        <v>56</v>
      </c>
      <c r="W241" s="14" t="s">
        <v>83</v>
      </c>
      <c r="X241" s="14" t="s">
        <v>56</v>
      </c>
      <c r="Y241" s="14" t="s">
        <v>56</v>
      </c>
      <c r="Z241" s="14" t="s">
        <v>56</v>
      </c>
      <c r="AA241" s="14" t="s">
        <v>56</v>
      </c>
      <c r="AB241" s="14" t="s">
        <v>56</v>
      </c>
      <c r="AC241" s="14" t="s">
        <v>1953</v>
      </c>
      <c r="AD241" s="14" t="s">
        <v>386</v>
      </c>
      <c r="AE241" s="14" t="s">
        <v>56</v>
      </c>
      <c r="AF241" s="14" t="s">
        <v>66</v>
      </c>
      <c r="AG241" s="15" t="s">
        <v>56</v>
      </c>
      <c r="AH241" s="14" t="s">
        <v>56</v>
      </c>
      <c r="AI241" s="14" t="s">
        <v>68</v>
      </c>
      <c r="AJ241" s="14" t="s">
        <v>1910</v>
      </c>
      <c r="AK241" s="14" t="s">
        <v>66</v>
      </c>
      <c r="AL241" s="14" t="s">
        <v>56</v>
      </c>
      <c r="AM241" s="14" t="s">
        <v>56</v>
      </c>
      <c r="AN241" s="14" t="s">
        <v>56</v>
      </c>
      <c r="AO241" s="14" t="s">
        <v>1954</v>
      </c>
      <c r="AP241" s="14" t="s">
        <v>1955</v>
      </c>
      <c r="AQ241" s="14" t="s">
        <v>72</v>
      </c>
      <c r="AR241" s="14" t="s">
        <v>73</v>
      </c>
      <c r="AS241" s="14" t="s">
        <v>140</v>
      </c>
      <c r="AT241" s="14" t="s">
        <v>75</v>
      </c>
      <c r="AU241" s="14" t="s">
        <v>140</v>
      </c>
      <c r="AV241" s="14" t="s">
        <v>66</v>
      </c>
      <c r="AW241" s="14" t="s">
        <v>56</v>
      </c>
      <c r="AX241" s="14" t="s">
        <v>56</v>
      </c>
      <c r="AY241" s="62" t="s">
        <v>161</v>
      </c>
      <c r="AZ241" s="19" t="s">
        <v>78</v>
      </c>
      <c r="BA241" s="19" t="s">
        <v>78</v>
      </c>
    </row>
    <row r="242" spans="1:53" ht="162.6" customHeight="1" x14ac:dyDescent="0.25">
      <c r="A242" s="15" t="s">
        <v>1956</v>
      </c>
      <c r="B242" s="14" t="s">
        <v>1957</v>
      </c>
      <c r="C242" s="14" t="s">
        <v>1905</v>
      </c>
      <c r="D242" s="14" t="s">
        <v>1958</v>
      </c>
      <c r="E242" s="20">
        <v>3.5</v>
      </c>
      <c r="F242" s="61">
        <v>0</v>
      </c>
      <c r="G242" s="20">
        <v>3.5</v>
      </c>
      <c r="H242" s="20">
        <v>3.5</v>
      </c>
      <c r="I242" s="14" t="s">
        <v>361</v>
      </c>
      <c r="J242" s="41">
        <f t="shared" si="26"/>
        <v>3.5</v>
      </c>
      <c r="K242" s="41">
        <f t="shared" si="27"/>
        <v>3.5</v>
      </c>
      <c r="L242" s="19">
        <v>0.37</v>
      </c>
      <c r="M242" s="14">
        <v>30</v>
      </c>
      <c r="N242" s="39">
        <f t="shared" si="29"/>
        <v>66.150000000000006</v>
      </c>
      <c r="O242" s="40">
        <f>(N242)</f>
        <v>66.150000000000006</v>
      </c>
      <c r="P242" s="14" t="s">
        <v>60</v>
      </c>
      <c r="Q242" s="14" t="s">
        <v>157</v>
      </c>
      <c r="R242" s="14" t="s">
        <v>56</v>
      </c>
      <c r="S242" s="14" t="s">
        <v>56</v>
      </c>
      <c r="T242" s="15" t="s">
        <v>1959</v>
      </c>
      <c r="U242" s="14" t="s">
        <v>1267</v>
      </c>
      <c r="V242" s="14" t="s">
        <v>56</v>
      </c>
      <c r="W242" s="14" t="s">
        <v>1929</v>
      </c>
      <c r="X242" s="14" t="s">
        <v>56</v>
      </c>
      <c r="Y242" s="14" t="s">
        <v>56</v>
      </c>
      <c r="Z242" s="14" t="s">
        <v>56</v>
      </c>
      <c r="AA242" s="14" t="s">
        <v>56</v>
      </c>
      <c r="AB242" s="14" t="s">
        <v>56</v>
      </c>
      <c r="AC242" s="14" t="s">
        <v>1960</v>
      </c>
      <c r="AD242" s="14" t="s">
        <v>386</v>
      </c>
      <c r="AE242" s="14" t="s">
        <v>56</v>
      </c>
      <c r="AF242" s="14" t="s">
        <v>66</v>
      </c>
      <c r="AG242" s="15" t="s">
        <v>56</v>
      </c>
      <c r="AH242" s="14" t="s">
        <v>56</v>
      </c>
      <c r="AI242" s="14" t="s">
        <v>68</v>
      </c>
      <c r="AJ242" s="14" t="s">
        <v>1910</v>
      </c>
      <c r="AK242" s="14" t="s">
        <v>66</v>
      </c>
      <c r="AL242" s="14" t="s">
        <v>56</v>
      </c>
      <c r="AM242" s="14" t="s">
        <v>56</v>
      </c>
      <c r="AN242" s="14" t="s">
        <v>56</v>
      </c>
      <c r="AO242" s="19" t="s">
        <v>1961</v>
      </c>
      <c r="AP242" s="14" t="s">
        <v>923</v>
      </c>
      <c r="AQ242" s="14" t="s">
        <v>72</v>
      </c>
      <c r="AR242" s="14" t="s">
        <v>73</v>
      </c>
      <c r="AS242" s="14" t="s">
        <v>140</v>
      </c>
      <c r="AT242" s="14" t="s">
        <v>75</v>
      </c>
      <c r="AU242" s="14" t="s">
        <v>140</v>
      </c>
      <c r="AV242" s="14" t="s">
        <v>66</v>
      </c>
      <c r="AW242" s="14" t="s">
        <v>56</v>
      </c>
      <c r="AX242" s="14" t="s">
        <v>56</v>
      </c>
      <c r="AY242" s="62" t="s">
        <v>161</v>
      </c>
      <c r="AZ242" s="19" t="s">
        <v>78</v>
      </c>
      <c r="BA242" s="19" t="s">
        <v>78</v>
      </c>
    </row>
    <row r="243" spans="1:53" ht="162.6" customHeight="1" x14ac:dyDescent="0.25">
      <c r="A243" s="15" t="s">
        <v>1962</v>
      </c>
      <c r="B243" s="14" t="s">
        <v>1963</v>
      </c>
      <c r="C243" s="14" t="s">
        <v>1964</v>
      </c>
      <c r="D243" s="14" t="s">
        <v>1965</v>
      </c>
      <c r="E243" s="20">
        <v>29.09</v>
      </c>
      <c r="F243" s="61">
        <v>0</v>
      </c>
      <c r="G243" s="20">
        <v>29.09</v>
      </c>
      <c r="H243" s="20">
        <v>29.09</v>
      </c>
      <c r="I243" s="14" t="s">
        <v>1935</v>
      </c>
      <c r="J243" s="41">
        <f t="shared" si="26"/>
        <v>29.09</v>
      </c>
      <c r="K243" s="41">
        <f t="shared" si="27"/>
        <v>29.09</v>
      </c>
      <c r="L243" s="19">
        <v>0.37</v>
      </c>
      <c r="M243" s="14">
        <v>30</v>
      </c>
      <c r="N243" s="39">
        <f t="shared" si="29"/>
        <v>549.80099999999993</v>
      </c>
      <c r="O243" s="47" t="s">
        <v>1966</v>
      </c>
      <c r="P243" s="14" t="s">
        <v>60</v>
      </c>
      <c r="Q243" s="14" t="s">
        <v>157</v>
      </c>
      <c r="R243" s="14" t="s">
        <v>56</v>
      </c>
      <c r="S243" s="14" t="s">
        <v>56</v>
      </c>
      <c r="T243" s="15" t="s">
        <v>105</v>
      </c>
      <c r="U243" s="14" t="s">
        <v>1267</v>
      </c>
      <c r="V243" s="14" t="s">
        <v>56</v>
      </c>
      <c r="W243" s="14" t="s">
        <v>1967</v>
      </c>
      <c r="X243" s="14" t="s">
        <v>56</v>
      </c>
      <c r="Y243" s="14" t="s">
        <v>56</v>
      </c>
      <c r="Z243" s="14" t="s">
        <v>56</v>
      </c>
      <c r="AA243" s="14" t="s">
        <v>56</v>
      </c>
      <c r="AB243" s="14" t="s">
        <v>56</v>
      </c>
      <c r="AC243" s="14" t="s">
        <v>1968</v>
      </c>
      <c r="AD243" s="14" t="s">
        <v>386</v>
      </c>
      <c r="AE243" s="14" t="s">
        <v>56</v>
      </c>
      <c r="AF243" s="14" t="s">
        <v>66</v>
      </c>
      <c r="AG243" s="15" t="s">
        <v>56</v>
      </c>
      <c r="AH243" s="14" t="s">
        <v>56</v>
      </c>
      <c r="AI243" s="14" t="s">
        <v>68</v>
      </c>
      <c r="AJ243" s="14" t="s">
        <v>1910</v>
      </c>
      <c r="AK243" s="14" t="s">
        <v>66</v>
      </c>
      <c r="AL243" s="14" t="s">
        <v>56</v>
      </c>
      <c r="AM243" s="14" t="s">
        <v>66</v>
      </c>
      <c r="AN243" s="14" t="s">
        <v>56</v>
      </c>
      <c r="AO243" s="19" t="s">
        <v>1969</v>
      </c>
      <c r="AP243" s="14" t="s">
        <v>1970</v>
      </c>
      <c r="AQ243" s="14" t="s">
        <v>72</v>
      </c>
      <c r="AR243" s="14" t="s">
        <v>73</v>
      </c>
      <c r="AS243" s="14" t="s">
        <v>140</v>
      </c>
      <c r="AT243" s="14" t="s">
        <v>75</v>
      </c>
      <c r="AU243" s="14" t="s">
        <v>140</v>
      </c>
      <c r="AV243" s="14" t="s">
        <v>66</v>
      </c>
      <c r="AW243" s="14" t="s">
        <v>66</v>
      </c>
      <c r="AX243" s="14" t="s">
        <v>56</v>
      </c>
      <c r="AY243" s="62" t="s">
        <v>161</v>
      </c>
      <c r="AZ243" s="19" t="s">
        <v>78</v>
      </c>
      <c r="BA243" s="19" t="s">
        <v>78</v>
      </c>
    </row>
    <row r="244" spans="1:53" ht="162.6" customHeight="1" x14ac:dyDescent="0.25">
      <c r="A244" s="15" t="s">
        <v>1971</v>
      </c>
      <c r="B244" s="14" t="s">
        <v>1972</v>
      </c>
      <c r="C244" s="14" t="s">
        <v>1905</v>
      </c>
      <c r="D244" s="14" t="s">
        <v>56</v>
      </c>
      <c r="E244" s="14">
        <v>7.83</v>
      </c>
      <c r="F244" s="61">
        <v>0</v>
      </c>
      <c r="G244" s="14">
        <v>7.83</v>
      </c>
      <c r="H244" s="14">
        <v>7.83</v>
      </c>
      <c r="I244" s="14" t="s">
        <v>382</v>
      </c>
      <c r="J244" s="41">
        <f t="shared" si="26"/>
        <v>7.83</v>
      </c>
      <c r="K244" s="41">
        <f t="shared" si="27"/>
        <v>7.83</v>
      </c>
      <c r="L244" s="14">
        <v>0.37</v>
      </c>
      <c r="M244" s="14">
        <v>30</v>
      </c>
      <c r="N244" s="14">
        <f t="shared" si="29"/>
        <v>147.98699999999999</v>
      </c>
      <c r="O244" s="40">
        <f t="shared" ref="O244:O251" si="30">(N244)</f>
        <v>147.98699999999999</v>
      </c>
      <c r="P244" s="14" t="s">
        <v>60</v>
      </c>
      <c r="Q244" s="15" t="s">
        <v>850</v>
      </c>
      <c r="R244" s="14" t="s">
        <v>66</v>
      </c>
      <c r="S244" s="14" t="s">
        <v>56</v>
      </c>
      <c r="T244" s="15" t="s">
        <v>105</v>
      </c>
      <c r="U244" s="14" t="s">
        <v>1267</v>
      </c>
      <c r="V244" s="14" t="s">
        <v>56</v>
      </c>
      <c r="W244" s="14" t="s">
        <v>83</v>
      </c>
      <c r="X244" s="14" t="s">
        <v>56</v>
      </c>
      <c r="Y244" s="14" t="s">
        <v>56</v>
      </c>
      <c r="Z244" s="14" t="s">
        <v>56</v>
      </c>
      <c r="AA244" s="14" t="s">
        <v>56</v>
      </c>
      <c r="AB244" s="14" t="s">
        <v>56</v>
      </c>
      <c r="AC244" s="14" t="s">
        <v>1973</v>
      </c>
      <c r="AD244" s="14" t="s">
        <v>386</v>
      </c>
      <c r="AE244" s="14" t="s">
        <v>56</v>
      </c>
      <c r="AF244" s="14" t="s">
        <v>66</v>
      </c>
      <c r="AG244" s="15" t="s">
        <v>56</v>
      </c>
      <c r="AH244" s="14" t="s">
        <v>56</v>
      </c>
      <c r="AI244" s="14" t="s">
        <v>68</v>
      </c>
      <c r="AJ244" s="14" t="s">
        <v>1921</v>
      </c>
      <c r="AK244" s="14" t="s">
        <v>66</v>
      </c>
      <c r="AL244" s="14" t="s">
        <v>56</v>
      </c>
      <c r="AM244" s="14" t="s">
        <v>56</v>
      </c>
      <c r="AN244" s="14" t="s">
        <v>56</v>
      </c>
      <c r="AO244" s="14" t="s">
        <v>1974</v>
      </c>
      <c r="AP244" s="14" t="s">
        <v>406</v>
      </c>
      <c r="AQ244" s="14" t="s">
        <v>72</v>
      </c>
      <c r="AR244" s="14" t="s">
        <v>73</v>
      </c>
      <c r="AS244" s="14" t="s">
        <v>140</v>
      </c>
      <c r="AT244" s="14" t="s">
        <v>75</v>
      </c>
      <c r="AU244" s="14" t="s">
        <v>140</v>
      </c>
      <c r="AV244" s="14" t="s">
        <v>66</v>
      </c>
      <c r="AW244" s="14" t="s">
        <v>56</v>
      </c>
      <c r="AX244" s="14" t="s">
        <v>56</v>
      </c>
      <c r="AY244" s="62" t="s">
        <v>161</v>
      </c>
      <c r="AZ244" s="19" t="s">
        <v>78</v>
      </c>
      <c r="BA244" s="19" t="s">
        <v>78</v>
      </c>
    </row>
    <row r="245" spans="1:53" ht="162.6" customHeight="1" x14ac:dyDescent="0.25">
      <c r="A245" s="15" t="s">
        <v>1975</v>
      </c>
      <c r="B245" s="14" t="s">
        <v>1934</v>
      </c>
      <c r="C245" s="14" t="s">
        <v>1905</v>
      </c>
      <c r="D245" s="14" t="s">
        <v>1976</v>
      </c>
      <c r="E245" s="14">
        <v>4.62</v>
      </c>
      <c r="F245" s="61">
        <v>6.1801700000000004</v>
      </c>
      <c r="G245" s="14">
        <v>4.62</v>
      </c>
      <c r="H245" s="14">
        <v>4.33</v>
      </c>
      <c r="I245" s="14" t="s">
        <v>1977</v>
      </c>
      <c r="J245" s="20" t="s">
        <v>59</v>
      </c>
      <c r="K245" s="41">
        <f t="shared" si="27"/>
        <v>4.33</v>
      </c>
      <c r="L245" s="19">
        <v>0.37</v>
      </c>
      <c r="M245" s="14">
        <v>30</v>
      </c>
      <c r="N245" s="39">
        <f t="shared" si="29"/>
        <v>81.837000000000003</v>
      </c>
      <c r="O245" s="40">
        <f t="shared" si="30"/>
        <v>81.837000000000003</v>
      </c>
      <c r="P245" s="14" t="s">
        <v>60</v>
      </c>
      <c r="Q245" s="15" t="s">
        <v>61</v>
      </c>
      <c r="R245" s="14" t="s">
        <v>56</v>
      </c>
      <c r="S245" s="14" t="s">
        <v>56</v>
      </c>
      <c r="T245" s="15" t="s">
        <v>105</v>
      </c>
      <c r="U245" s="14" t="s">
        <v>1267</v>
      </c>
      <c r="V245" s="14" t="s">
        <v>66</v>
      </c>
      <c r="W245" s="14" t="s">
        <v>83</v>
      </c>
      <c r="X245" s="14" t="s">
        <v>56</v>
      </c>
      <c r="Y245" s="14" t="s">
        <v>56</v>
      </c>
      <c r="Z245" s="14" t="s">
        <v>56</v>
      </c>
      <c r="AA245" s="14" t="s">
        <v>56</v>
      </c>
      <c r="AB245" s="14" t="s">
        <v>56</v>
      </c>
      <c r="AC245" s="14" t="s">
        <v>1978</v>
      </c>
      <c r="AD245" s="14" t="s">
        <v>386</v>
      </c>
      <c r="AE245" s="14" t="s">
        <v>56</v>
      </c>
      <c r="AF245" s="14" t="s">
        <v>66</v>
      </c>
      <c r="AG245" s="15" t="s">
        <v>56</v>
      </c>
      <c r="AH245" s="14" t="s">
        <v>56</v>
      </c>
      <c r="AI245" s="14" t="s">
        <v>68</v>
      </c>
      <c r="AJ245" s="14" t="s">
        <v>1910</v>
      </c>
      <c r="AK245" s="14" t="s">
        <v>66</v>
      </c>
      <c r="AL245" s="14" t="s">
        <v>56</v>
      </c>
      <c r="AM245" s="14" t="s">
        <v>66</v>
      </c>
      <c r="AN245" s="14" t="s">
        <v>56</v>
      </c>
      <c r="AO245" s="14" t="s">
        <v>1979</v>
      </c>
      <c r="AP245" s="14" t="s">
        <v>1980</v>
      </c>
      <c r="AQ245" s="14" t="s">
        <v>72</v>
      </c>
      <c r="AR245" s="14" t="s">
        <v>73</v>
      </c>
      <c r="AS245" s="14" t="s">
        <v>140</v>
      </c>
      <c r="AT245" s="14" t="s">
        <v>75</v>
      </c>
      <c r="AU245" s="14" t="s">
        <v>101</v>
      </c>
      <c r="AV245" s="14" t="s">
        <v>66</v>
      </c>
      <c r="AW245" s="14" t="s">
        <v>56</v>
      </c>
      <c r="AX245" s="14" t="s">
        <v>56</v>
      </c>
      <c r="AY245" s="62" t="s">
        <v>1163</v>
      </c>
      <c r="AZ245" s="19" t="s">
        <v>78</v>
      </c>
      <c r="BA245" s="19" t="s">
        <v>92</v>
      </c>
    </row>
    <row r="246" spans="1:53" ht="162.6" customHeight="1" x14ac:dyDescent="0.25">
      <c r="A246" s="15" t="s">
        <v>1981</v>
      </c>
      <c r="B246" s="14" t="s">
        <v>1982</v>
      </c>
      <c r="C246" s="14" t="s">
        <v>1983</v>
      </c>
      <c r="D246" s="14" t="s">
        <v>56</v>
      </c>
      <c r="E246" s="14">
        <v>7.25</v>
      </c>
      <c r="F246" s="61">
        <v>0</v>
      </c>
      <c r="G246" s="14">
        <v>7.25</v>
      </c>
      <c r="H246" s="14">
        <v>7.25</v>
      </c>
      <c r="I246" s="14" t="s">
        <v>382</v>
      </c>
      <c r="J246" s="20" t="s">
        <v>59</v>
      </c>
      <c r="K246" s="41">
        <f t="shared" si="27"/>
        <v>7.25</v>
      </c>
      <c r="L246" s="19">
        <v>0.37</v>
      </c>
      <c r="M246" s="14">
        <v>30</v>
      </c>
      <c r="N246" s="39">
        <f t="shared" si="29"/>
        <v>137.02500000000001</v>
      </c>
      <c r="O246" s="40">
        <f t="shared" si="30"/>
        <v>137.02500000000001</v>
      </c>
      <c r="P246" s="15" t="s">
        <v>60</v>
      </c>
      <c r="Q246" s="15" t="s">
        <v>61</v>
      </c>
      <c r="R246" s="14" t="s">
        <v>56</v>
      </c>
      <c r="S246" s="14" t="s">
        <v>56</v>
      </c>
      <c r="T246" s="15" t="s">
        <v>105</v>
      </c>
      <c r="U246" s="14" t="s">
        <v>1984</v>
      </c>
      <c r="V246" s="14" t="s">
        <v>56</v>
      </c>
      <c r="W246" s="14" t="s">
        <v>65</v>
      </c>
      <c r="X246" s="14" t="s">
        <v>56</v>
      </c>
      <c r="Y246" s="14" t="s">
        <v>56</v>
      </c>
      <c r="Z246" s="14" t="s">
        <v>1985</v>
      </c>
      <c r="AA246" s="14" t="s">
        <v>56</v>
      </c>
      <c r="AB246" s="14" t="s">
        <v>56</v>
      </c>
      <c r="AC246" s="14" t="s">
        <v>1986</v>
      </c>
      <c r="AD246" s="14" t="s">
        <v>56</v>
      </c>
      <c r="AE246" s="14" t="s">
        <v>1987</v>
      </c>
      <c r="AF246" s="14" t="s">
        <v>66</v>
      </c>
      <c r="AG246" s="37" t="s">
        <v>1988</v>
      </c>
      <c r="AH246" s="11" t="s">
        <v>1989</v>
      </c>
      <c r="AI246" s="14" t="s">
        <v>367</v>
      </c>
      <c r="AJ246" s="14" t="s">
        <v>1990</v>
      </c>
      <c r="AK246" s="14" t="s">
        <v>66</v>
      </c>
      <c r="AL246" s="14" t="s">
        <v>56</v>
      </c>
      <c r="AM246" s="14" t="s">
        <v>66</v>
      </c>
      <c r="AN246" s="14" t="s">
        <v>56</v>
      </c>
      <c r="AO246" s="14" t="s">
        <v>1991</v>
      </c>
      <c r="AP246" s="14" t="s">
        <v>1992</v>
      </c>
      <c r="AQ246" s="14" t="s">
        <v>72</v>
      </c>
      <c r="AR246" s="14" t="s">
        <v>73</v>
      </c>
      <c r="AS246" s="14" t="s">
        <v>140</v>
      </c>
      <c r="AT246" s="14" t="s">
        <v>75</v>
      </c>
      <c r="AU246" s="14" t="s">
        <v>101</v>
      </c>
      <c r="AV246" s="14" t="s">
        <v>66</v>
      </c>
      <c r="AW246" s="14" t="s">
        <v>56</v>
      </c>
      <c r="AX246" s="14" t="s">
        <v>56</v>
      </c>
      <c r="AY246" s="62" t="s">
        <v>1163</v>
      </c>
      <c r="AZ246" s="19" t="s">
        <v>78</v>
      </c>
      <c r="BA246" s="19" t="s">
        <v>92</v>
      </c>
    </row>
    <row r="247" spans="1:53" ht="162.6" customHeight="1" x14ac:dyDescent="0.25">
      <c r="A247" s="15" t="s">
        <v>1993</v>
      </c>
      <c r="B247" s="14" t="s">
        <v>1994</v>
      </c>
      <c r="C247" s="14" t="s">
        <v>1983</v>
      </c>
      <c r="D247" s="14" t="s">
        <v>1995</v>
      </c>
      <c r="E247" s="20">
        <v>2.6</v>
      </c>
      <c r="F247" s="61">
        <v>0</v>
      </c>
      <c r="G247" s="20">
        <v>2.6</v>
      </c>
      <c r="H247" s="20">
        <v>2.6</v>
      </c>
      <c r="I247" s="14" t="s">
        <v>361</v>
      </c>
      <c r="J247" s="41">
        <f t="shared" si="26"/>
        <v>2.6</v>
      </c>
      <c r="K247" s="41">
        <f t="shared" si="27"/>
        <v>2.6</v>
      </c>
      <c r="L247" s="19">
        <v>0.37</v>
      </c>
      <c r="M247" s="14">
        <v>30</v>
      </c>
      <c r="N247" s="39">
        <f t="shared" si="29"/>
        <v>49.14</v>
      </c>
      <c r="O247" s="40">
        <f t="shared" si="30"/>
        <v>49.14</v>
      </c>
      <c r="P247" s="15" t="s">
        <v>60</v>
      </c>
      <c r="Q247" s="14" t="s">
        <v>157</v>
      </c>
      <c r="R247" s="14" t="s">
        <v>56</v>
      </c>
      <c r="S247" s="14" t="s">
        <v>56</v>
      </c>
      <c r="T247" s="15" t="s">
        <v>1996</v>
      </c>
      <c r="U247" s="14" t="s">
        <v>1997</v>
      </c>
      <c r="V247" s="14" t="s">
        <v>56</v>
      </c>
      <c r="W247" s="14" t="s">
        <v>1929</v>
      </c>
      <c r="X247" s="14" t="s">
        <v>56</v>
      </c>
      <c r="Y247" s="14" t="s">
        <v>56</v>
      </c>
      <c r="Z247" s="14" t="s">
        <v>1998</v>
      </c>
      <c r="AA247" s="14" t="s">
        <v>56</v>
      </c>
      <c r="AB247" s="14" t="s">
        <v>56</v>
      </c>
      <c r="AC247" s="14" t="s">
        <v>1999</v>
      </c>
      <c r="AD247" s="14" t="s">
        <v>56</v>
      </c>
      <c r="AE247" s="14" t="s">
        <v>2000</v>
      </c>
      <c r="AF247" s="14" t="s">
        <v>66</v>
      </c>
      <c r="AG247" s="37" t="s">
        <v>2001</v>
      </c>
      <c r="AH247" s="11" t="s">
        <v>2002</v>
      </c>
      <c r="AI247" s="14" t="s">
        <v>367</v>
      </c>
      <c r="AJ247" s="14" t="s">
        <v>2003</v>
      </c>
      <c r="AK247" s="14" t="s">
        <v>66</v>
      </c>
      <c r="AL247" s="14" t="s">
        <v>56</v>
      </c>
      <c r="AM247" s="14" t="s">
        <v>66</v>
      </c>
      <c r="AN247" s="14" t="s">
        <v>56</v>
      </c>
      <c r="AO247" s="19" t="s">
        <v>2004</v>
      </c>
      <c r="AP247" s="14" t="s">
        <v>2005</v>
      </c>
      <c r="AQ247" s="14" t="s">
        <v>72</v>
      </c>
      <c r="AR247" s="14" t="s">
        <v>89</v>
      </c>
      <c r="AS247" s="14" t="s">
        <v>74</v>
      </c>
      <c r="AT247" s="14" t="s">
        <v>75</v>
      </c>
      <c r="AU247" s="14" t="s">
        <v>101</v>
      </c>
      <c r="AV247" s="14" t="s">
        <v>66</v>
      </c>
      <c r="AW247" s="14" t="s">
        <v>66</v>
      </c>
      <c r="AX247" s="14" t="s">
        <v>56</v>
      </c>
      <c r="AY247" s="14" t="s">
        <v>305</v>
      </c>
      <c r="AZ247" s="19" t="s">
        <v>121</v>
      </c>
      <c r="BA247" s="19" t="s">
        <v>92</v>
      </c>
    </row>
    <row r="248" spans="1:53" ht="162.6" customHeight="1" x14ac:dyDescent="0.25">
      <c r="A248" s="15" t="s">
        <v>2006</v>
      </c>
      <c r="B248" s="14" t="s">
        <v>2007</v>
      </c>
      <c r="C248" s="14" t="s">
        <v>1983</v>
      </c>
      <c r="D248" s="14" t="s">
        <v>2008</v>
      </c>
      <c r="E248" s="20">
        <v>21</v>
      </c>
      <c r="F248" s="61">
        <v>0.76982499999999998</v>
      </c>
      <c r="G248" s="20">
        <v>21</v>
      </c>
      <c r="H248" s="20">
        <v>20.83</v>
      </c>
      <c r="I248" s="14" t="s">
        <v>382</v>
      </c>
      <c r="J248" s="41">
        <f t="shared" si="26"/>
        <v>20.83</v>
      </c>
      <c r="K248" s="41">
        <f t="shared" si="27"/>
        <v>20.83</v>
      </c>
      <c r="L248" s="19">
        <v>0.37</v>
      </c>
      <c r="M248" s="14">
        <v>30</v>
      </c>
      <c r="N248" s="39">
        <f t="shared" si="29"/>
        <v>393.68700000000001</v>
      </c>
      <c r="O248" s="40">
        <f t="shared" si="30"/>
        <v>393.68700000000001</v>
      </c>
      <c r="P248" s="15" t="s">
        <v>60</v>
      </c>
      <c r="Q248" s="14" t="s">
        <v>157</v>
      </c>
      <c r="R248" s="14" t="s">
        <v>56</v>
      </c>
      <c r="S248" s="14" t="s">
        <v>56</v>
      </c>
      <c r="T248" s="15" t="s">
        <v>2009</v>
      </c>
      <c r="U248" s="14" t="s">
        <v>2010</v>
      </c>
      <c r="V248" s="14" t="s">
        <v>56</v>
      </c>
      <c r="W248" s="14" t="s">
        <v>1929</v>
      </c>
      <c r="X248" s="14" t="s">
        <v>56</v>
      </c>
      <c r="Y248" s="14" t="s">
        <v>56</v>
      </c>
      <c r="Z248" s="14" t="s">
        <v>56</v>
      </c>
      <c r="AA248" s="14" t="s">
        <v>56</v>
      </c>
      <c r="AB248" s="14" t="s">
        <v>56</v>
      </c>
      <c r="AC248" s="14" t="s">
        <v>2011</v>
      </c>
      <c r="AD248" s="14" t="s">
        <v>56</v>
      </c>
      <c r="AE248" s="14" t="s">
        <v>2012</v>
      </c>
      <c r="AF248" s="14" t="s">
        <v>66</v>
      </c>
      <c r="AG248" s="37" t="s">
        <v>2001</v>
      </c>
      <c r="AH248" s="37" t="s">
        <v>2013</v>
      </c>
      <c r="AI248" s="14" t="s">
        <v>367</v>
      </c>
      <c r="AJ248" s="14" t="s">
        <v>2003</v>
      </c>
      <c r="AK248" s="14" t="s">
        <v>66</v>
      </c>
      <c r="AL248" s="14" t="s">
        <v>56</v>
      </c>
      <c r="AM248" s="14" t="s">
        <v>66</v>
      </c>
      <c r="AN248" s="14" t="s">
        <v>56</v>
      </c>
      <c r="AO248" s="19" t="s">
        <v>2014</v>
      </c>
      <c r="AP248" s="14" t="s">
        <v>2015</v>
      </c>
      <c r="AQ248" s="14" t="s">
        <v>72</v>
      </c>
      <c r="AR248" s="14" t="s">
        <v>73</v>
      </c>
      <c r="AS248" s="14" t="s">
        <v>140</v>
      </c>
      <c r="AT248" s="14" t="s">
        <v>75</v>
      </c>
      <c r="AU248" s="14" t="s">
        <v>140</v>
      </c>
      <c r="AV248" s="14" t="s">
        <v>56</v>
      </c>
      <c r="AW248" s="14" t="s">
        <v>66</v>
      </c>
      <c r="AX248" s="14" t="s">
        <v>56</v>
      </c>
      <c r="AY248" s="62" t="s">
        <v>161</v>
      </c>
      <c r="AZ248" s="19" t="s">
        <v>78</v>
      </c>
      <c r="BA248" s="19" t="s">
        <v>78</v>
      </c>
    </row>
    <row r="249" spans="1:53" ht="162.6" customHeight="1" x14ac:dyDescent="0.25">
      <c r="A249" s="15" t="s">
        <v>2016</v>
      </c>
      <c r="B249" s="14" t="s">
        <v>2017</v>
      </c>
      <c r="C249" s="14" t="s">
        <v>1983</v>
      </c>
      <c r="D249" s="14" t="s">
        <v>2018</v>
      </c>
      <c r="E249" s="20">
        <v>2.8</v>
      </c>
      <c r="F249" s="61">
        <v>0</v>
      </c>
      <c r="G249" s="20">
        <v>2.8</v>
      </c>
      <c r="H249" s="20">
        <v>2.8</v>
      </c>
      <c r="I249" s="14" t="s">
        <v>382</v>
      </c>
      <c r="J249" s="41">
        <f t="shared" si="26"/>
        <v>2.8</v>
      </c>
      <c r="K249" s="41">
        <f t="shared" si="27"/>
        <v>2.8</v>
      </c>
      <c r="L249" s="19">
        <v>0.37</v>
      </c>
      <c r="M249" s="14">
        <v>30</v>
      </c>
      <c r="N249" s="39">
        <f t="shared" si="29"/>
        <v>52.919999999999995</v>
      </c>
      <c r="O249" s="40">
        <f t="shared" si="30"/>
        <v>52.919999999999995</v>
      </c>
      <c r="P249" s="15" t="s">
        <v>60</v>
      </c>
      <c r="Q249" s="14" t="s">
        <v>157</v>
      </c>
      <c r="R249" s="14" t="s">
        <v>56</v>
      </c>
      <c r="S249" s="14" t="s">
        <v>56</v>
      </c>
      <c r="T249" s="15" t="s">
        <v>105</v>
      </c>
      <c r="U249" s="14" t="s">
        <v>1984</v>
      </c>
      <c r="V249" s="14" t="s">
        <v>56</v>
      </c>
      <c r="W249" s="14" t="s">
        <v>83</v>
      </c>
      <c r="X249" s="14" t="s">
        <v>56</v>
      </c>
      <c r="Y249" s="14" t="s">
        <v>56</v>
      </c>
      <c r="Z249" s="14" t="s">
        <v>56</v>
      </c>
      <c r="AA249" s="14" t="s">
        <v>56</v>
      </c>
      <c r="AB249" s="14" t="s">
        <v>56</v>
      </c>
      <c r="AC249" s="14" t="s">
        <v>2019</v>
      </c>
      <c r="AD249" s="14" t="s">
        <v>56</v>
      </c>
      <c r="AE249" s="14" t="s">
        <v>56</v>
      </c>
      <c r="AF249" s="11" t="s">
        <v>66</v>
      </c>
      <c r="AG249" s="37" t="s">
        <v>56</v>
      </c>
      <c r="AH249" s="11" t="s">
        <v>2020</v>
      </c>
      <c r="AI249" s="14" t="s">
        <v>367</v>
      </c>
      <c r="AJ249" s="14" t="s">
        <v>2003</v>
      </c>
      <c r="AK249" s="14" t="s">
        <v>66</v>
      </c>
      <c r="AL249" s="14" t="s">
        <v>56</v>
      </c>
      <c r="AM249" s="14" t="s">
        <v>56</v>
      </c>
      <c r="AN249" s="14" t="s">
        <v>56</v>
      </c>
      <c r="AO249" s="14" t="s">
        <v>2021</v>
      </c>
      <c r="AP249" s="14" t="s">
        <v>2022</v>
      </c>
      <c r="AQ249" s="14" t="s">
        <v>72</v>
      </c>
      <c r="AR249" s="14" t="s">
        <v>73</v>
      </c>
      <c r="AS249" s="14" t="s">
        <v>140</v>
      </c>
      <c r="AT249" s="14" t="s">
        <v>75</v>
      </c>
      <c r="AU249" s="14" t="s">
        <v>140</v>
      </c>
      <c r="AV249" s="14" t="s">
        <v>66</v>
      </c>
      <c r="AW249" s="14" t="s">
        <v>66</v>
      </c>
      <c r="AX249" s="14" t="s">
        <v>56</v>
      </c>
      <c r="AY249" s="62" t="s">
        <v>161</v>
      </c>
      <c r="AZ249" s="19" t="s">
        <v>78</v>
      </c>
      <c r="BA249" s="19" t="s">
        <v>78</v>
      </c>
    </row>
    <row r="250" spans="1:53" ht="162.6" customHeight="1" x14ac:dyDescent="0.25">
      <c r="A250" s="15" t="s">
        <v>2023</v>
      </c>
      <c r="B250" s="14" t="s">
        <v>2024</v>
      </c>
      <c r="C250" s="14" t="s">
        <v>1983</v>
      </c>
      <c r="D250" s="14" t="s">
        <v>2025</v>
      </c>
      <c r="E250" s="20">
        <v>23.6</v>
      </c>
      <c r="F250" s="61">
        <v>0.41278300000000001</v>
      </c>
      <c r="G250" s="20">
        <v>23.6</v>
      </c>
      <c r="H250" s="20">
        <v>23.5</v>
      </c>
      <c r="I250" s="14" t="s">
        <v>382</v>
      </c>
      <c r="J250" s="41">
        <f t="shared" si="26"/>
        <v>23.5</v>
      </c>
      <c r="K250" s="41">
        <f t="shared" si="27"/>
        <v>23.5</v>
      </c>
      <c r="L250" s="19">
        <v>0.37</v>
      </c>
      <c r="M250" s="14">
        <v>30</v>
      </c>
      <c r="N250" s="39">
        <f t="shared" si="29"/>
        <v>444.15</v>
      </c>
      <c r="O250" s="40">
        <f t="shared" si="30"/>
        <v>444.15</v>
      </c>
      <c r="P250" s="15" t="s">
        <v>60</v>
      </c>
      <c r="Q250" s="14" t="s">
        <v>157</v>
      </c>
      <c r="R250" s="14" t="s">
        <v>56</v>
      </c>
      <c r="S250" s="14" t="s">
        <v>56</v>
      </c>
      <c r="T250" s="15" t="s">
        <v>2026</v>
      </c>
      <c r="U250" s="14" t="s">
        <v>2010</v>
      </c>
      <c r="V250" s="14" t="s">
        <v>66</v>
      </c>
      <c r="W250" s="14" t="s">
        <v>1919</v>
      </c>
      <c r="X250" s="14" t="s">
        <v>56</v>
      </c>
      <c r="Y250" s="14" t="s">
        <v>56</v>
      </c>
      <c r="Z250" s="14" t="s">
        <v>2027</v>
      </c>
      <c r="AA250" s="14" t="s">
        <v>56</v>
      </c>
      <c r="AB250" s="14" t="s">
        <v>56</v>
      </c>
      <c r="AC250" s="14" t="s">
        <v>2011</v>
      </c>
      <c r="AD250" s="14" t="s">
        <v>56</v>
      </c>
      <c r="AE250" s="14" t="s">
        <v>56</v>
      </c>
      <c r="AF250" s="14" t="s">
        <v>66</v>
      </c>
      <c r="AG250" s="37" t="s">
        <v>2001</v>
      </c>
      <c r="AH250" s="37" t="s">
        <v>2013</v>
      </c>
      <c r="AI250" s="14" t="s">
        <v>367</v>
      </c>
      <c r="AJ250" s="14" t="s">
        <v>2003</v>
      </c>
      <c r="AK250" s="14" t="s">
        <v>66</v>
      </c>
      <c r="AL250" s="14" t="s">
        <v>56</v>
      </c>
      <c r="AM250" s="14" t="s">
        <v>66</v>
      </c>
      <c r="AN250" s="14" t="s">
        <v>56</v>
      </c>
      <c r="AO250" s="19" t="s">
        <v>2028</v>
      </c>
      <c r="AP250" s="14" t="s">
        <v>2029</v>
      </c>
      <c r="AQ250" s="14" t="s">
        <v>72</v>
      </c>
      <c r="AR250" s="14" t="s">
        <v>73</v>
      </c>
      <c r="AS250" s="14" t="s">
        <v>140</v>
      </c>
      <c r="AT250" s="14" t="s">
        <v>75</v>
      </c>
      <c r="AU250" s="14" t="s">
        <v>140</v>
      </c>
      <c r="AV250" s="14" t="s">
        <v>66</v>
      </c>
      <c r="AW250" s="14" t="s">
        <v>56</v>
      </c>
      <c r="AX250" s="14" t="s">
        <v>56</v>
      </c>
      <c r="AY250" s="62" t="s">
        <v>161</v>
      </c>
      <c r="AZ250" s="19" t="s">
        <v>78</v>
      </c>
      <c r="BA250" s="19" t="s">
        <v>78</v>
      </c>
    </row>
    <row r="251" spans="1:53" s="30" customFormat="1" ht="162.6" customHeight="1" x14ac:dyDescent="0.25">
      <c r="A251" s="15" t="s">
        <v>2030</v>
      </c>
      <c r="B251" s="15" t="s">
        <v>2031</v>
      </c>
      <c r="C251" s="15" t="s">
        <v>1983</v>
      </c>
      <c r="D251" s="15" t="s">
        <v>2032</v>
      </c>
      <c r="E251" s="44">
        <v>2.58</v>
      </c>
      <c r="F251" s="64">
        <v>0</v>
      </c>
      <c r="G251" s="44">
        <v>2.58</v>
      </c>
      <c r="H251" s="44">
        <v>2.58</v>
      </c>
      <c r="I251" s="14" t="s">
        <v>382</v>
      </c>
      <c r="J251" s="41">
        <f t="shared" si="26"/>
        <v>2.58</v>
      </c>
      <c r="K251" s="41">
        <f t="shared" si="27"/>
        <v>2.58</v>
      </c>
      <c r="L251" s="19">
        <v>0.37</v>
      </c>
      <c r="M251" s="14">
        <v>30</v>
      </c>
      <c r="N251" s="39">
        <f t="shared" si="29"/>
        <v>48.762</v>
      </c>
      <c r="O251" s="40">
        <f t="shared" si="30"/>
        <v>48.762</v>
      </c>
      <c r="P251" s="15" t="s">
        <v>60</v>
      </c>
      <c r="Q251" s="15" t="s">
        <v>2033</v>
      </c>
      <c r="R251" s="15" t="s">
        <v>56</v>
      </c>
      <c r="S251" s="15" t="s">
        <v>56</v>
      </c>
      <c r="T251" s="36" t="s">
        <v>2034</v>
      </c>
      <c r="U251" s="14" t="s">
        <v>1984</v>
      </c>
      <c r="V251" s="15" t="s">
        <v>56</v>
      </c>
      <c r="W251" s="15" t="s">
        <v>1929</v>
      </c>
      <c r="X251" s="15" t="s">
        <v>56</v>
      </c>
      <c r="Y251" s="15" t="s">
        <v>56</v>
      </c>
      <c r="Z251" s="15" t="s">
        <v>56</v>
      </c>
      <c r="AA251" s="15" t="s">
        <v>56</v>
      </c>
      <c r="AB251" s="15" t="s">
        <v>56</v>
      </c>
      <c r="AC251" s="14" t="s">
        <v>2035</v>
      </c>
      <c r="AD251" s="14" t="s">
        <v>56</v>
      </c>
      <c r="AE251" s="14" t="s">
        <v>56</v>
      </c>
      <c r="AF251" s="14" t="s">
        <v>66</v>
      </c>
      <c r="AG251" s="37" t="s">
        <v>56</v>
      </c>
      <c r="AH251" s="11" t="s">
        <v>2036</v>
      </c>
      <c r="AI251" s="15" t="s">
        <v>367</v>
      </c>
      <c r="AJ251" s="14" t="s">
        <v>2037</v>
      </c>
      <c r="AK251" s="15" t="s">
        <v>66</v>
      </c>
      <c r="AL251" s="15" t="s">
        <v>56</v>
      </c>
      <c r="AM251" s="15" t="s">
        <v>56</v>
      </c>
      <c r="AN251" s="15" t="s">
        <v>56</v>
      </c>
      <c r="AO251" s="23" t="s">
        <v>2038</v>
      </c>
      <c r="AP251" s="14" t="s">
        <v>152</v>
      </c>
      <c r="AQ251" s="15" t="s">
        <v>72</v>
      </c>
      <c r="AR251" s="15" t="s">
        <v>73</v>
      </c>
      <c r="AS251" s="15" t="s">
        <v>140</v>
      </c>
      <c r="AT251" s="15" t="s">
        <v>75</v>
      </c>
      <c r="AU251" s="15" t="s">
        <v>140</v>
      </c>
      <c r="AV251" s="14" t="s">
        <v>66</v>
      </c>
      <c r="AW251" s="14" t="s">
        <v>56</v>
      </c>
      <c r="AX251" s="14" t="s">
        <v>56</v>
      </c>
      <c r="AY251" s="62" t="s">
        <v>161</v>
      </c>
      <c r="AZ251" s="19" t="s">
        <v>78</v>
      </c>
      <c r="BA251" s="19" t="s">
        <v>78</v>
      </c>
    </row>
    <row r="252" spans="1:53" ht="162.6" customHeight="1" x14ac:dyDescent="0.25">
      <c r="A252" s="15" t="s">
        <v>2039</v>
      </c>
      <c r="B252" s="14" t="s">
        <v>2040</v>
      </c>
      <c r="C252" s="14" t="s">
        <v>1983</v>
      </c>
      <c r="D252" s="15" t="s">
        <v>2041</v>
      </c>
      <c r="E252" s="14">
        <v>28.12</v>
      </c>
      <c r="F252" s="61">
        <v>0</v>
      </c>
      <c r="G252" s="20">
        <v>28.12</v>
      </c>
      <c r="H252" s="20">
        <v>28.12</v>
      </c>
      <c r="I252" s="14" t="s">
        <v>382</v>
      </c>
      <c r="J252" s="20" t="s">
        <v>59</v>
      </c>
      <c r="K252" s="41">
        <f t="shared" si="27"/>
        <v>28.12</v>
      </c>
      <c r="L252" s="19">
        <v>0.37</v>
      </c>
      <c r="M252" s="14">
        <v>30</v>
      </c>
      <c r="N252" s="39">
        <f t="shared" si="29"/>
        <v>531.46800000000007</v>
      </c>
      <c r="O252" s="14">
        <v>240</v>
      </c>
      <c r="P252" s="15" t="s">
        <v>60</v>
      </c>
      <c r="Q252" s="15" t="s">
        <v>61</v>
      </c>
      <c r="R252" s="14" t="s">
        <v>56</v>
      </c>
      <c r="S252" s="14" t="s">
        <v>56</v>
      </c>
      <c r="T252" s="36" t="s">
        <v>2042</v>
      </c>
      <c r="U252" s="15" t="s">
        <v>2010</v>
      </c>
      <c r="V252" s="14" t="s">
        <v>56</v>
      </c>
      <c r="W252" s="14" t="s">
        <v>1119</v>
      </c>
      <c r="X252" s="14" t="s">
        <v>56</v>
      </c>
      <c r="Y252" s="14" t="s">
        <v>56</v>
      </c>
      <c r="Z252" s="14" t="s">
        <v>2043</v>
      </c>
      <c r="AA252" s="14" t="s">
        <v>56</v>
      </c>
      <c r="AB252" s="14" t="s">
        <v>66</v>
      </c>
      <c r="AC252" s="14" t="s">
        <v>2044</v>
      </c>
      <c r="AD252" s="14" t="s">
        <v>56</v>
      </c>
      <c r="AE252" s="14" t="s">
        <v>2045</v>
      </c>
      <c r="AF252" s="14" t="s">
        <v>66</v>
      </c>
      <c r="AG252" s="37" t="s">
        <v>2001</v>
      </c>
      <c r="AH252" s="37" t="s">
        <v>2013</v>
      </c>
      <c r="AI252" s="14" t="s">
        <v>367</v>
      </c>
      <c r="AJ252" s="14" t="s">
        <v>2003</v>
      </c>
      <c r="AK252" s="14" t="s">
        <v>66</v>
      </c>
      <c r="AL252" s="14" t="s">
        <v>56</v>
      </c>
      <c r="AM252" s="14" t="s">
        <v>66</v>
      </c>
      <c r="AN252" s="14" t="s">
        <v>56</v>
      </c>
      <c r="AO252" s="14" t="s">
        <v>2046</v>
      </c>
      <c r="AP252" s="14" t="s">
        <v>2047</v>
      </c>
      <c r="AQ252" s="14" t="s">
        <v>72</v>
      </c>
      <c r="AR252" s="14" t="s">
        <v>73</v>
      </c>
      <c r="AS252" s="14" t="s">
        <v>140</v>
      </c>
      <c r="AT252" s="14" t="s">
        <v>75</v>
      </c>
      <c r="AU252" s="14" t="s">
        <v>101</v>
      </c>
      <c r="AV252" s="14" t="s">
        <v>66</v>
      </c>
      <c r="AW252" s="14" t="s">
        <v>56</v>
      </c>
      <c r="AX252" s="14" t="s">
        <v>56</v>
      </c>
      <c r="AY252" s="62" t="s">
        <v>1163</v>
      </c>
      <c r="AZ252" s="19" t="s">
        <v>78</v>
      </c>
      <c r="BA252" s="19" t="s">
        <v>92</v>
      </c>
    </row>
    <row r="253" spans="1:53" ht="162.6" customHeight="1" x14ac:dyDescent="0.25">
      <c r="A253" s="15" t="s">
        <v>2048</v>
      </c>
      <c r="B253" s="14" t="s">
        <v>2049</v>
      </c>
      <c r="C253" s="14" t="s">
        <v>1983</v>
      </c>
      <c r="D253" s="14" t="s">
        <v>56</v>
      </c>
      <c r="E253" s="14">
        <v>0.43</v>
      </c>
      <c r="F253" s="61">
        <v>0</v>
      </c>
      <c r="G253" s="20">
        <v>0.43</v>
      </c>
      <c r="H253" s="20">
        <v>0.43</v>
      </c>
      <c r="I253" s="14" t="s">
        <v>382</v>
      </c>
      <c r="J253" s="20" t="s">
        <v>59</v>
      </c>
      <c r="K253" s="41">
        <f t="shared" si="27"/>
        <v>0.43</v>
      </c>
      <c r="L253" s="19">
        <v>0.17</v>
      </c>
      <c r="M253" s="14">
        <v>30</v>
      </c>
      <c r="N253" s="39">
        <f t="shared" si="29"/>
        <v>10.707000000000001</v>
      </c>
      <c r="O253" s="40">
        <f t="shared" ref="O253:O266" si="31">(N253)</f>
        <v>10.707000000000001</v>
      </c>
      <c r="P253" s="15" t="s">
        <v>2050</v>
      </c>
      <c r="Q253" s="15" t="s">
        <v>61</v>
      </c>
      <c r="R253" s="14" t="s">
        <v>56</v>
      </c>
      <c r="S253" s="14" t="s">
        <v>56</v>
      </c>
      <c r="T253" s="15" t="s">
        <v>2051</v>
      </c>
      <c r="U253" s="14" t="s">
        <v>1984</v>
      </c>
      <c r="V253" s="14" t="s">
        <v>56</v>
      </c>
      <c r="W253" s="14" t="s">
        <v>65</v>
      </c>
      <c r="X253" s="14" t="s">
        <v>56</v>
      </c>
      <c r="Y253" s="14" t="s">
        <v>56</v>
      </c>
      <c r="Z253" s="14" t="s">
        <v>56</v>
      </c>
      <c r="AA253" s="14" t="s">
        <v>56</v>
      </c>
      <c r="AB253" s="14" t="s">
        <v>56</v>
      </c>
      <c r="AC253" s="14" t="s">
        <v>2052</v>
      </c>
      <c r="AD253" s="14" t="s">
        <v>56</v>
      </c>
      <c r="AE253" s="14" t="s">
        <v>2053</v>
      </c>
      <c r="AF253" s="14" t="s">
        <v>66</v>
      </c>
      <c r="AG253" s="37" t="s">
        <v>2054</v>
      </c>
      <c r="AH253" s="11" t="s">
        <v>2036</v>
      </c>
      <c r="AI253" s="14" t="s">
        <v>367</v>
      </c>
      <c r="AJ253" s="14" t="s">
        <v>2055</v>
      </c>
      <c r="AK253" s="14" t="s">
        <v>66</v>
      </c>
      <c r="AL253" s="14" t="s">
        <v>56</v>
      </c>
      <c r="AM253" s="14" t="s">
        <v>56</v>
      </c>
      <c r="AN253" s="14" t="s">
        <v>56</v>
      </c>
      <c r="AO253" s="19" t="s">
        <v>2056</v>
      </c>
      <c r="AP253" s="14" t="s">
        <v>2057</v>
      </c>
      <c r="AQ253" s="14" t="s">
        <v>72</v>
      </c>
      <c r="AR253" s="14" t="s">
        <v>73</v>
      </c>
      <c r="AS253" s="14" t="s">
        <v>140</v>
      </c>
      <c r="AT253" s="14" t="s">
        <v>75</v>
      </c>
      <c r="AU253" s="14" t="s">
        <v>101</v>
      </c>
      <c r="AV253" s="14" t="s">
        <v>66</v>
      </c>
      <c r="AW253" s="14" t="s">
        <v>56</v>
      </c>
      <c r="AX253" s="14" t="s">
        <v>56</v>
      </c>
      <c r="AY253" s="62" t="s">
        <v>1163</v>
      </c>
      <c r="AZ253" s="19" t="s">
        <v>78</v>
      </c>
      <c r="BA253" s="19" t="s">
        <v>92</v>
      </c>
    </row>
    <row r="254" spans="1:53" ht="162.6" customHeight="1" x14ac:dyDescent="0.25">
      <c r="A254" s="15" t="s">
        <v>2058</v>
      </c>
      <c r="B254" s="14" t="s">
        <v>2059</v>
      </c>
      <c r="C254" s="14" t="s">
        <v>1983</v>
      </c>
      <c r="D254" s="14" t="s">
        <v>56</v>
      </c>
      <c r="E254" s="14">
        <v>3.27</v>
      </c>
      <c r="F254" s="61">
        <v>0</v>
      </c>
      <c r="G254" s="14">
        <v>3.27</v>
      </c>
      <c r="H254" s="14">
        <v>3.27</v>
      </c>
      <c r="I254" s="14" t="s">
        <v>382</v>
      </c>
      <c r="J254" s="41">
        <f t="shared" si="26"/>
        <v>3.27</v>
      </c>
      <c r="K254" s="41">
        <f t="shared" si="27"/>
        <v>3.27</v>
      </c>
      <c r="L254" s="14">
        <v>0.37</v>
      </c>
      <c r="M254" s="14">
        <v>30</v>
      </c>
      <c r="N254" s="14">
        <f t="shared" si="29"/>
        <v>61.802999999999997</v>
      </c>
      <c r="O254" s="40">
        <f t="shared" si="31"/>
        <v>61.802999999999997</v>
      </c>
      <c r="P254" s="14" t="s">
        <v>60</v>
      </c>
      <c r="Q254" s="15" t="s">
        <v>665</v>
      </c>
      <c r="R254" s="14" t="s">
        <v>56</v>
      </c>
      <c r="S254" s="14" t="s">
        <v>56</v>
      </c>
      <c r="T254" s="15" t="s">
        <v>105</v>
      </c>
      <c r="U254" s="14" t="s">
        <v>1984</v>
      </c>
      <c r="V254" s="14" t="s">
        <v>56</v>
      </c>
      <c r="W254" s="14" t="s">
        <v>65</v>
      </c>
      <c r="X254" s="14" t="s">
        <v>56</v>
      </c>
      <c r="Y254" s="14" t="s">
        <v>56</v>
      </c>
      <c r="Z254" s="14" t="s">
        <v>2060</v>
      </c>
      <c r="AA254" s="14" t="s">
        <v>56</v>
      </c>
      <c r="AB254" s="14" t="s">
        <v>56</v>
      </c>
      <c r="AC254" s="14" t="s">
        <v>2061</v>
      </c>
      <c r="AD254" s="14" t="s">
        <v>56</v>
      </c>
      <c r="AE254" s="14" t="s">
        <v>2062</v>
      </c>
      <c r="AF254" s="11" t="s">
        <v>66</v>
      </c>
      <c r="AG254" s="37" t="s">
        <v>2063</v>
      </c>
      <c r="AH254" s="11" t="s">
        <v>2020</v>
      </c>
      <c r="AI254" s="14" t="s">
        <v>367</v>
      </c>
      <c r="AJ254" s="14" t="s">
        <v>2064</v>
      </c>
      <c r="AK254" s="14" t="s">
        <v>66</v>
      </c>
      <c r="AL254" s="14" t="s">
        <v>56</v>
      </c>
      <c r="AM254" s="14" t="s">
        <v>76</v>
      </c>
      <c r="AN254" s="14" t="s">
        <v>56</v>
      </c>
      <c r="AO254" s="14" t="s">
        <v>2065</v>
      </c>
      <c r="AP254" s="14" t="s">
        <v>2066</v>
      </c>
      <c r="AQ254" s="14" t="s">
        <v>72</v>
      </c>
      <c r="AR254" s="14" t="s">
        <v>73</v>
      </c>
      <c r="AS254" s="14" t="s">
        <v>140</v>
      </c>
      <c r="AT254" s="14" t="s">
        <v>75</v>
      </c>
      <c r="AU254" s="14" t="s">
        <v>101</v>
      </c>
      <c r="AV254" s="14" t="s">
        <v>66</v>
      </c>
      <c r="AW254" s="14" t="s">
        <v>56</v>
      </c>
      <c r="AX254" s="14" t="s">
        <v>56</v>
      </c>
      <c r="AY254" s="62" t="s">
        <v>1163</v>
      </c>
      <c r="AZ254" s="19" t="s">
        <v>78</v>
      </c>
      <c r="BA254" s="19" t="s">
        <v>92</v>
      </c>
    </row>
    <row r="255" spans="1:53" s="30" customFormat="1" ht="162.6" customHeight="1" x14ac:dyDescent="0.25">
      <c r="A255" s="15" t="s">
        <v>2067</v>
      </c>
      <c r="B255" s="15" t="s">
        <v>2068</v>
      </c>
      <c r="C255" s="15" t="s">
        <v>1983</v>
      </c>
      <c r="D255" s="15" t="s">
        <v>56</v>
      </c>
      <c r="E255" s="15">
        <v>11.12</v>
      </c>
      <c r="F255" s="64">
        <v>0</v>
      </c>
      <c r="G255" s="15">
        <v>11.12</v>
      </c>
      <c r="H255" s="15">
        <v>11.12</v>
      </c>
      <c r="I255" s="15" t="s">
        <v>382</v>
      </c>
      <c r="J255" s="45">
        <f t="shared" si="26"/>
        <v>11.12</v>
      </c>
      <c r="K255" s="45">
        <f t="shared" si="27"/>
        <v>11.12</v>
      </c>
      <c r="L255" s="15">
        <v>0</v>
      </c>
      <c r="M255" s="15">
        <v>30</v>
      </c>
      <c r="N255" s="15">
        <f t="shared" si="29"/>
        <v>333.59999999999997</v>
      </c>
      <c r="O255" s="40">
        <f t="shared" si="31"/>
        <v>333.59999999999997</v>
      </c>
      <c r="P255" s="15" t="s">
        <v>60</v>
      </c>
      <c r="Q255" s="15" t="s">
        <v>2069</v>
      </c>
      <c r="R255" s="15" t="s">
        <v>56</v>
      </c>
      <c r="S255" s="15" t="s">
        <v>56</v>
      </c>
      <c r="T255" s="15" t="s">
        <v>2070</v>
      </c>
      <c r="U255" s="23" t="s">
        <v>437</v>
      </c>
      <c r="V255" s="15" t="s">
        <v>56</v>
      </c>
      <c r="W255" s="15" t="s">
        <v>2071</v>
      </c>
      <c r="X255" s="15" t="s">
        <v>56</v>
      </c>
      <c r="Y255" s="15" t="s">
        <v>56</v>
      </c>
      <c r="Z255" s="15" t="s">
        <v>56</v>
      </c>
      <c r="AA255" s="15" t="s">
        <v>56</v>
      </c>
      <c r="AB255" s="15" t="s">
        <v>56</v>
      </c>
      <c r="AC255" s="15" t="s">
        <v>56</v>
      </c>
      <c r="AD255" s="15" t="s">
        <v>56</v>
      </c>
      <c r="AE255" s="15" t="s">
        <v>2072</v>
      </c>
      <c r="AF255" s="37" t="s">
        <v>66</v>
      </c>
      <c r="AG255" s="37" t="s">
        <v>2073</v>
      </c>
      <c r="AH255" s="37" t="s">
        <v>2074</v>
      </c>
      <c r="AI255" s="15" t="s">
        <v>367</v>
      </c>
      <c r="AJ255" s="15" t="s">
        <v>2075</v>
      </c>
      <c r="AK255" s="15" t="s">
        <v>66</v>
      </c>
      <c r="AL255" s="15" t="s">
        <v>56</v>
      </c>
      <c r="AM255" s="15" t="s">
        <v>56</v>
      </c>
      <c r="AN255" s="15" t="s">
        <v>56</v>
      </c>
      <c r="AO255" s="15" t="s">
        <v>2076</v>
      </c>
      <c r="AP255" s="15" t="s">
        <v>2077</v>
      </c>
      <c r="AQ255" s="15" t="s">
        <v>72</v>
      </c>
      <c r="AR255" s="15" t="s">
        <v>100</v>
      </c>
      <c r="AS255" s="15" t="s">
        <v>101</v>
      </c>
      <c r="AT255" s="15" t="s">
        <v>100</v>
      </c>
      <c r="AU255" s="15" t="s">
        <v>101</v>
      </c>
      <c r="AV255" s="14" t="s">
        <v>66</v>
      </c>
      <c r="AW255" s="14" t="s">
        <v>56</v>
      </c>
      <c r="AX255" s="14" t="s">
        <v>56</v>
      </c>
      <c r="AY255" s="62" t="s">
        <v>110</v>
      </c>
      <c r="AZ255" s="68" t="s">
        <v>92</v>
      </c>
      <c r="BA255" s="68" t="s">
        <v>92</v>
      </c>
    </row>
    <row r="256" spans="1:53" s="30" customFormat="1" ht="162.6" customHeight="1" x14ac:dyDescent="0.25">
      <c r="A256" s="15" t="s">
        <v>2078</v>
      </c>
      <c r="B256" s="15" t="s">
        <v>2079</v>
      </c>
      <c r="C256" s="15" t="s">
        <v>1983</v>
      </c>
      <c r="D256" s="15" t="s">
        <v>56</v>
      </c>
      <c r="E256" s="15">
        <v>11.82</v>
      </c>
      <c r="F256" s="64">
        <v>0</v>
      </c>
      <c r="G256" s="15">
        <v>11.82</v>
      </c>
      <c r="H256" s="15">
        <v>11.82</v>
      </c>
      <c r="I256" s="15" t="s">
        <v>2080</v>
      </c>
      <c r="J256" s="45">
        <f t="shared" si="26"/>
        <v>11.82</v>
      </c>
      <c r="K256" s="45">
        <f t="shared" si="27"/>
        <v>11.82</v>
      </c>
      <c r="L256" s="15">
        <v>0</v>
      </c>
      <c r="M256" s="15">
        <v>30</v>
      </c>
      <c r="N256" s="15">
        <f t="shared" si="29"/>
        <v>354.6</v>
      </c>
      <c r="O256" s="40">
        <f t="shared" si="31"/>
        <v>354.6</v>
      </c>
      <c r="P256" s="15" t="s">
        <v>60</v>
      </c>
      <c r="Q256" s="15" t="s">
        <v>2081</v>
      </c>
      <c r="R256" s="15" t="s">
        <v>56</v>
      </c>
      <c r="S256" s="15" t="s">
        <v>56</v>
      </c>
      <c r="T256" s="15" t="s">
        <v>105</v>
      </c>
      <c r="U256" s="23" t="s">
        <v>437</v>
      </c>
      <c r="V256" s="15" t="s">
        <v>56</v>
      </c>
      <c r="W256" s="15" t="s">
        <v>65</v>
      </c>
      <c r="X256" s="15" t="s">
        <v>56</v>
      </c>
      <c r="Y256" s="15" t="s">
        <v>56</v>
      </c>
      <c r="Z256" s="15" t="s">
        <v>56</v>
      </c>
      <c r="AA256" s="15" t="s">
        <v>56</v>
      </c>
      <c r="AB256" s="15" t="s">
        <v>56</v>
      </c>
      <c r="AC256" s="15" t="s">
        <v>56</v>
      </c>
      <c r="AD256" s="15" t="s">
        <v>56</v>
      </c>
      <c r="AE256" s="15" t="s">
        <v>2082</v>
      </c>
      <c r="AF256" s="37" t="s">
        <v>66</v>
      </c>
      <c r="AG256" s="37" t="s">
        <v>2083</v>
      </c>
      <c r="AH256" s="37" t="s">
        <v>2084</v>
      </c>
      <c r="AI256" s="15" t="s">
        <v>68</v>
      </c>
      <c r="AJ256" s="15" t="s">
        <v>2085</v>
      </c>
      <c r="AK256" s="15" t="s">
        <v>2086</v>
      </c>
      <c r="AL256" s="15" t="s">
        <v>56</v>
      </c>
      <c r="AM256" s="15" t="s">
        <v>66</v>
      </c>
      <c r="AN256" s="15" t="s">
        <v>56</v>
      </c>
      <c r="AO256" s="15" t="s">
        <v>2087</v>
      </c>
      <c r="AP256" s="15" t="s">
        <v>2088</v>
      </c>
      <c r="AQ256" s="15" t="s">
        <v>72</v>
      </c>
      <c r="AR256" s="15" t="s">
        <v>100</v>
      </c>
      <c r="AS256" s="15" t="s">
        <v>101</v>
      </c>
      <c r="AT256" s="15" t="s">
        <v>100</v>
      </c>
      <c r="AU256" s="15" t="s">
        <v>101</v>
      </c>
      <c r="AV256" s="14" t="s">
        <v>66</v>
      </c>
      <c r="AW256" s="14" t="s">
        <v>56</v>
      </c>
      <c r="AX256" s="14" t="s">
        <v>56</v>
      </c>
      <c r="AY256" s="62" t="s">
        <v>110</v>
      </c>
      <c r="AZ256" s="68" t="s">
        <v>92</v>
      </c>
      <c r="BA256" s="68" t="s">
        <v>92</v>
      </c>
    </row>
    <row r="257" spans="1:53" ht="162.6" customHeight="1" x14ac:dyDescent="0.25">
      <c r="A257" s="15" t="s">
        <v>2089</v>
      </c>
      <c r="B257" s="14" t="s">
        <v>2090</v>
      </c>
      <c r="C257" s="14" t="s">
        <v>1983</v>
      </c>
      <c r="D257" s="14" t="s">
        <v>2091</v>
      </c>
      <c r="E257" s="14">
        <v>17.04</v>
      </c>
      <c r="F257" s="61">
        <v>0</v>
      </c>
      <c r="G257" s="14">
        <v>17.04</v>
      </c>
      <c r="H257" s="14">
        <v>17.04</v>
      </c>
      <c r="I257" s="14" t="s">
        <v>382</v>
      </c>
      <c r="J257" s="20" t="s">
        <v>59</v>
      </c>
      <c r="K257" s="41">
        <f t="shared" si="27"/>
        <v>17.04</v>
      </c>
      <c r="L257" s="14">
        <v>0.37</v>
      </c>
      <c r="M257" s="14">
        <v>30</v>
      </c>
      <c r="N257" s="14">
        <f t="shared" si="29"/>
        <v>322.05599999999998</v>
      </c>
      <c r="O257" s="40">
        <f t="shared" si="31"/>
        <v>322.05599999999998</v>
      </c>
      <c r="P257" s="15" t="s">
        <v>60</v>
      </c>
      <c r="Q257" s="15" t="s">
        <v>61</v>
      </c>
      <c r="R257" s="14" t="s">
        <v>56</v>
      </c>
      <c r="S257" s="14" t="s">
        <v>56</v>
      </c>
      <c r="T257" s="15" t="s">
        <v>2092</v>
      </c>
      <c r="U257" s="14" t="s">
        <v>2010</v>
      </c>
      <c r="V257" s="14" t="s">
        <v>56</v>
      </c>
      <c r="W257" s="14" t="s">
        <v>1929</v>
      </c>
      <c r="X257" s="14" t="s">
        <v>56</v>
      </c>
      <c r="Y257" s="14" t="s">
        <v>56</v>
      </c>
      <c r="Z257" s="14" t="s">
        <v>56</v>
      </c>
      <c r="AA257" s="14" t="s">
        <v>56</v>
      </c>
      <c r="AB257" s="14" t="s">
        <v>56</v>
      </c>
      <c r="AC257" s="14" t="s">
        <v>2093</v>
      </c>
      <c r="AD257" s="14" t="s">
        <v>56</v>
      </c>
      <c r="AE257" s="14" t="s">
        <v>2062</v>
      </c>
      <c r="AF257" s="11" t="s">
        <v>66</v>
      </c>
      <c r="AG257" s="37" t="s">
        <v>2001</v>
      </c>
      <c r="AH257" s="11" t="s">
        <v>2094</v>
      </c>
      <c r="AI257" s="14" t="s">
        <v>367</v>
      </c>
      <c r="AJ257" s="14" t="s">
        <v>2095</v>
      </c>
      <c r="AK257" s="14" t="s">
        <v>66</v>
      </c>
      <c r="AL257" s="14" t="s">
        <v>56</v>
      </c>
      <c r="AM257" s="14" t="s">
        <v>66</v>
      </c>
      <c r="AN257" s="14" t="s">
        <v>56</v>
      </c>
      <c r="AO257" s="14" t="s">
        <v>2096</v>
      </c>
      <c r="AP257" s="14" t="s">
        <v>2097</v>
      </c>
      <c r="AQ257" s="14" t="s">
        <v>72</v>
      </c>
      <c r="AR257" s="14" t="s">
        <v>73</v>
      </c>
      <c r="AS257" s="14" t="s">
        <v>140</v>
      </c>
      <c r="AT257" s="14" t="s">
        <v>75</v>
      </c>
      <c r="AU257" s="14" t="s">
        <v>101</v>
      </c>
      <c r="AV257" s="14" t="s">
        <v>66</v>
      </c>
      <c r="AW257" s="14" t="s">
        <v>56</v>
      </c>
      <c r="AX257" s="14" t="s">
        <v>56</v>
      </c>
      <c r="AY257" s="62" t="s">
        <v>1163</v>
      </c>
      <c r="AZ257" s="19" t="s">
        <v>78</v>
      </c>
      <c r="BA257" s="19" t="s">
        <v>92</v>
      </c>
    </row>
    <row r="258" spans="1:53" ht="162.6" customHeight="1" x14ac:dyDescent="0.25">
      <c r="A258" s="15" t="s">
        <v>2098</v>
      </c>
      <c r="B258" s="19" t="s">
        <v>2099</v>
      </c>
      <c r="C258" s="60" t="s">
        <v>2100</v>
      </c>
      <c r="D258" s="14" t="s">
        <v>2101</v>
      </c>
      <c r="E258" s="41">
        <v>115</v>
      </c>
      <c r="F258" s="61">
        <v>8.4044000000000008</v>
      </c>
      <c r="G258" s="41">
        <v>115</v>
      </c>
      <c r="H258" s="41">
        <v>105.34</v>
      </c>
      <c r="I258" s="14" t="s">
        <v>2102</v>
      </c>
      <c r="J258" s="41">
        <f t="shared" si="26"/>
        <v>105.34</v>
      </c>
      <c r="K258" s="41">
        <f t="shared" si="27"/>
        <v>105.34</v>
      </c>
      <c r="L258" s="19">
        <v>0.37</v>
      </c>
      <c r="M258" s="14">
        <v>30</v>
      </c>
      <c r="N258" s="39">
        <f t="shared" si="29"/>
        <v>1990.9259999999999</v>
      </c>
      <c r="O258" s="40">
        <f t="shared" si="31"/>
        <v>1990.9259999999999</v>
      </c>
      <c r="P258" s="15" t="s">
        <v>60</v>
      </c>
      <c r="Q258" s="14" t="s">
        <v>157</v>
      </c>
      <c r="R258" s="14" t="s">
        <v>66</v>
      </c>
      <c r="S258" s="19" t="s">
        <v>56</v>
      </c>
      <c r="T258" s="15" t="s">
        <v>2103</v>
      </c>
      <c r="U258" s="14" t="s">
        <v>2104</v>
      </c>
      <c r="V258" s="19" t="s">
        <v>66</v>
      </c>
      <c r="W258" s="14" t="s">
        <v>1210</v>
      </c>
      <c r="X258" s="14" t="s">
        <v>56</v>
      </c>
      <c r="Y258" s="14" t="s">
        <v>56</v>
      </c>
      <c r="Z258" s="14" t="s">
        <v>2105</v>
      </c>
      <c r="AA258" s="14" t="s">
        <v>56</v>
      </c>
      <c r="AB258" s="14" t="s">
        <v>56</v>
      </c>
      <c r="AC258" s="14" t="s">
        <v>56</v>
      </c>
      <c r="AD258" s="14" t="s">
        <v>386</v>
      </c>
      <c r="AE258" s="14" t="s">
        <v>56</v>
      </c>
      <c r="AF258" s="11" t="s">
        <v>66</v>
      </c>
      <c r="AG258" s="37" t="s">
        <v>2106</v>
      </c>
      <c r="AH258" s="11" t="s">
        <v>56</v>
      </c>
      <c r="AI258" s="14" t="s">
        <v>367</v>
      </c>
      <c r="AJ258" s="14" t="s">
        <v>2107</v>
      </c>
      <c r="AK258" s="14" t="s">
        <v>66</v>
      </c>
      <c r="AL258" s="14" t="s">
        <v>56</v>
      </c>
      <c r="AM258" s="14" t="s">
        <v>66</v>
      </c>
      <c r="AN258" s="14" t="s">
        <v>56</v>
      </c>
      <c r="AO258" s="19" t="s">
        <v>2108</v>
      </c>
      <c r="AP258" s="19" t="s">
        <v>2109</v>
      </c>
      <c r="AQ258" s="14" t="s">
        <v>72</v>
      </c>
      <c r="AR258" s="14" t="s">
        <v>89</v>
      </c>
      <c r="AS258" s="14" t="s">
        <v>74</v>
      </c>
      <c r="AT258" s="14" t="s">
        <v>75</v>
      </c>
      <c r="AU258" s="14" t="s">
        <v>101</v>
      </c>
      <c r="AV258" s="14" t="s">
        <v>66</v>
      </c>
      <c r="AW258" s="14" t="s">
        <v>56</v>
      </c>
      <c r="AX258" s="14" t="s">
        <v>56</v>
      </c>
      <c r="AY258" s="14" t="s">
        <v>305</v>
      </c>
      <c r="AZ258" s="19" t="s">
        <v>121</v>
      </c>
      <c r="BA258" s="19" t="s">
        <v>92</v>
      </c>
    </row>
    <row r="259" spans="1:53" ht="162.6" customHeight="1" x14ac:dyDescent="0.25">
      <c r="A259" s="21" t="s">
        <v>2110</v>
      </c>
      <c r="B259" s="19" t="s">
        <v>2111</v>
      </c>
      <c r="C259" s="60" t="s">
        <v>2112</v>
      </c>
      <c r="D259" s="14" t="s">
        <v>2113</v>
      </c>
      <c r="E259" s="41">
        <v>5.68</v>
      </c>
      <c r="F259" s="63">
        <v>0</v>
      </c>
      <c r="G259" s="41">
        <v>5.68</v>
      </c>
      <c r="H259" s="41">
        <v>5.68</v>
      </c>
      <c r="I259" s="14" t="s">
        <v>382</v>
      </c>
      <c r="J259" s="41">
        <f t="shared" si="26"/>
        <v>5.68</v>
      </c>
      <c r="K259" s="41">
        <f t="shared" si="27"/>
        <v>5.68</v>
      </c>
      <c r="L259" s="19">
        <v>0.37</v>
      </c>
      <c r="M259" s="14">
        <v>30</v>
      </c>
      <c r="N259" s="39">
        <f t="shared" si="29"/>
        <v>107.35199999999999</v>
      </c>
      <c r="O259" s="40">
        <f t="shared" si="31"/>
        <v>107.35199999999999</v>
      </c>
      <c r="P259" s="15" t="s">
        <v>60</v>
      </c>
      <c r="Q259" s="14" t="s">
        <v>157</v>
      </c>
      <c r="R259" s="14" t="s">
        <v>56</v>
      </c>
      <c r="S259" s="19" t="s">
        <v>56</v>
      </c>
      <c r="T259" s="15" t="s">
        <v>2103</v>
      </c>
      <c r="U259" s="14" t="s">
        <v>574</v>
      </c>
      <c r="V259" s="19" t="s">
        <v>56</v>
      </c>
      <c r="W259" s="14" t="s">
        <v>65</v>
      </c>
      <c r="X259" s="14" t="s">
        <v>56</v>
      </c>
      <c r="Y259" s="14" t="s">
        <v>56</v>
      </c>
      <c r="Z259" s="14" t="s">
        <v>2114</v>
      </c>
      <c r="AA259" s="14" t="s">
        <v>56</v>
      </c>
      <c r="AB259" s="14" t="s">
        <v>56</v>
      </c>
      <c r="AC259" s="14" t="s">
        <v>56</v>
      </c>
      <c r="AD259" s="14" t="s">
        <v>386</v>
      </c>
      <c r="AE259" s="14" t="s">
        <v>56</v>
      </c>
      <c r="AF259" s="14" t="s">
        <v>66</v>
      </c>
      <c r="AG259" s="37" t="s">
        <v>2115</v>
      </c>
      <c r="AH259" s="11" t="s">
        <v>56</v>
      </c>
      <c r="AI259" s="14" t="s">
        <v>367</v>
      </c>
      <c r="AJ259" s="14" t="s">
        <v>2107</v>
      </c>
      <c r="AK259" s="14" t="s">
        <v>66</v>
      </c>
      <c r="AL259" s="14" t="s">
        <v>56</v>
      </c>
      <c r="AM259" s="14" t="s">
        <v>56</v>
      </c>
      <c r="AN259" s="14" t="s">
        <v>56</v>
      </c>
      <c r="AO259" s="19" t="s">
        <v>2116</v>
      </c>
      <c r="AP259" s="19" t="s">
        <v>2117</v>
      </c>
      <c r="AQ259" s="14" t="s">
        <v>72</v>
      </c>
      <c r="AR259" s="14" t="s">
        <v>89</v>
      </c>
      <c r="AS259" s="14" t="s">
        <v>74</v>
      </c>
      <c r="AT259" s="14" t="s">
        <v>75</v>
      </c>
      <c r="AU259" s="14" t="s">
        <v>101</v>
      </c>
      <c r="AV259" s="14" t="s">
        <v>66</v>
      </c>
      <c r="AW259" s="14" t="s">
        <v>56</v>
      </c>
      <c r="AX259" s="14" t="s">
        <v>56</v>
      </c>
      <c r="AY259" s="14" t="s">
        <v>305</v>
      </c>
      <c r="AZ259" s="19" t="s">
        <v>121</v>
      </c>
      <c r="BA259" s="19" t="s">
        <v>92</v>
      </c>
    </row>
    <row r="260" spans="1:53" ht="162.6" customHeight="1" x14ac:dyDescent="0.25">
      <c r="A260" s="21" t="s">
        <v>2118</v>
      </c>
      <c r="B260" s="19" t="s">
        <v>2119</v>
      </c>
      <c r="C260" s="60" t="s">
        <v>2120</v>
      </c>
      <c r="D260" s="14" t="s">
        <v>2121</v>
      </c>
      <c r="E260" s="41">
        <v>37.78</v>
      </c>
      <c r="F260" s="63">
        <v>0</v>
      </c>
      <c r="G260" s="41">
        <v>37.78</v>
      </c>
      <c r="H260" s="41">
        <v>37.78</v>
      </c>
      <c r="I260" s="14" t="s">
        <v>382</v>
      </c>
      <c r="J260" s="41">
        <f t="shared" si="26"/>
        <v>37.78</v>
      </c>
      <c r="K260" s="41">
        <f t="shared" si="27"/>
        <v>37.78</v>
      </c>
      <c r="L260" s="19">
        <v>0.37</v>
      </c>
      <c r="M260" s="14">
        <v>30</v>
      </c>
      <c r="N260" s="39">
        <f t="shared" si="29"/>
        <v>714.04200000000003</v>
      </c>
      <c r="O260" s="42">
        <f t="shared" si="31"/>
        <v>714.04200000000003</v>
      </c>
      <c r="P260" s="14" t="s">
        <v>60</v>
      </c>
      <c r="Q260" s="14" t="s">
        <v>157</v>
      </c>
      <c r="R260" s="14" t="s">
        <v>66</v>
      </c>
      <c r="S260" s="19" t="s">
        <v>56</v>
      </c>
      <c r="T260" s="15" t="s">
        <v>82</v>
      </c>
      <c r="U260" s="14" t="s">
        <v>574</v>
      </c>
      <c r="V260" s="19" t="s">
        <v>56</v>
      </c>
      <c r="W260" s="14" t="s">
        <v>1210</v>
      </c>
      <c r="X260" s="14" t="s">
        <v>56</v>
      </c>
      <c r="Y260" s="14" t="s">
        <v>56</v>
      </c>
      <c r="Z260" s="14" t="s">
        <v>2122</v>
      </c>
      <c r="AA260" s="14" t="s">
        <v>56</v>
      </c>
      <c r="AB260" s="14" t="s">
        <v>56</v>
      </c>
      <c r="AC260" s="14" t="s">
        <v>56</v>
      </c>
      <c r="AD260" s="14" t="s">
        <v>386</v>
      </c>
      <c r="AE260" s="14" t="s">
        <v>56</v>
      </c>
      <c r="AF260" s="14" t="s">
        <v>66</v>
      </c>
      <c r="AG260" s="37" t="s">
        <v>2123</v>
      </c>
      <c r="AH260" s="11" t="s">
        <v>56</v>
      </c>
      <c r="AI260" s="14" t="s">
        <v>367</v>
      </c>
      <c r="AJ260" s="14" t="s">
        <v>2124</v>
      </c>
      <c r="AK260" s="14" t="s">
        <v>66</v>
      </c>
      <c r="AL260" s="14" t="s">
        <v>56</v>
      </c>
      <c r="AM260" s="14" t="s">
        <v>66</v>
      </c>
      <c r="AN260" s="14" t="s">
        <v>56</v>
      </c>
      <c r="AO260" s="19" t="s">
        <v>2125</v>
      </c>
      <c r="AP260" s="19" t="s">
        <v>2126</v>
      </c>
      <c r="AQ260" s="14" t="s">
        <v>72</v>
      </c>
      <c r="AR260" s="14" t="s">
        <v>73</v>
      </c>
      <c r="AS260" s="14" t="s">
        <v>140</v>
      </c>
      <c r="AT260" s="14" t="s">
        <v>75</v>
      </c>
      <c r="AU260" s="14" t="s">
        <v>140</v>
      </c>
      <c r="AV260" s="14" t="s">
        <v>66</v>
      </c>
      <c r="AW260" s="14" t="s">
        <v>56</v>
      </c>
      <c r="AX260" s="14" t="s">
        <v>56</v>
      </c>
      <c r="AY260" s="62" t="s">
        <v>161</v>
      </c>
      <c r="AZ260" s="19" t="s">
        <v>78</v>
      </c>
      <c r="BA260" s="19" t="s">
        <v>78</v>
      </c>
    </row>
    <row r="261" spans="1:53" ht="162.6" customHeight="1" x14ac:dyDescent="0.25">
      <c r="A261" s="21" t="s">
        <v>2127</v>
      </c>
      <c r="B261" s="18" t="s">
        <v>2128</v>
      </c>
      <c r="C261" s="60" t="s">
        <v>2100</v>
      </c>
      <c r="D261" s="14" t="s">
        <v>2129</v>
      </c>
      <c r="E261" s="20">
        <v>48</v>
      </c>
      <c r="F261" s="61">
        <v>13.8628</v>
      </c>
      <c r="G261" s="20">
        <v>48</v>
      </c>
      <c r="H261" s="20">
        <v>41.33</v>
      </c>
      <c r="I261" s="14" t="s">
        <v>382</v>
      </c>
      <c r="J261" s="41">
        <f t="shared" si="26"/>
        <v>41.33</v>
      </c>
      <c r="K261" s="41">
        <f t="shared" si="27"/>
        <v>41.33</v>
      </c>
      <c r="L261" s="19">
        <v>0.37</v>
      </c>
      <c r="M261" s="14">
        <v>30</v>
      </c>
      <c r="N261" s="39">
        <f t="shared" si="29"/>
        <v>781.13700000000006</v>
      </c>
      <c r="O261" s="40">
        <f t="shared" si="31"/>
        <v>781.13700000000006</v>
      </c>
      <c r="P261" s="15" t="s">
        <v>60</v>
      </c>
      <c r="Q261" s="14" t="s">
        <v>157</v>
      </c>
      <c r="R261" s="19" t="s">
        <v>66</v>
      </c>
      <c r="S261" s="19" t="s">
        <v>56</v>
      </c>
      <c r="T261" s="15" t="s">
        <v>82</v>
      </c>
      <c r="U261" s="14" t="s">
        <v>2130</v>
      </c>
      <c r="V261" s="19" t="s">
        <v>66</v>
      </c>
      <c r="W261" s="14" t="s">
        <v>2131</v>
      </c>
      <c r="X261" s="14" t="s">
        <v>56</v>
      </c>
      <c r="Y261" s="14" t="s">
        <v>56</v>
      </c>
      <c r="Z261" s="14" t="s">
        <v>56</v>
      </c>
      <c r="AA261" s="14" t="s">
        <v>56</v>
      </c>
      <c r="AB261" s="14" t="s">
        <v>56</v>
      </c>
      <c r="AC261" s="14" t="s">
        <v>56</v>
      </c>
      <c r="AD261" s="14" t="s">
        <v>386</v>
      </c>
      <c r="AE261" s="14" t="s">
        <v>56</v>
      </c>
      <c r="AF261" s="14" t="s">
        <v>66</v>
      </c>
      <c r="AG261" s="37" t="s">
        <v>2132</v>
      </c>
      <c r="AH261" s="11" t="s">
        <v>56</v>
      </c>
      <c r="AI261" s="14" t="s">
        <v>68</v>
      </c>
      <c r="AJ261" s="14" t="s">
        <v>2133</v>
      </c>
      <c r="AK261" s="14" t="s">
        <v>66</v>
      </c>
      <c r="AL261" s="14" t="s">
        <v>2134</v>
      </c>
      <c r="AM261" s="14" t="s">
        <v>66</v>
      </c>
      <c r="AN261" s="14" t="s">
        <v>56</v>
      </c>
      <c r="AO261" s="14" t="s">
        <v>2135</v>
      </c>
      <c r="AP261" s="19" t="s">
        <v>2136</v>
      </c>
      <c r="AQ261" s="14" t="s">
        <v>72</v>
      </c>
      <c r="AR261" s="14" t="s">
        <v>73</v>
      </c>
      <c r="AS261" s="14" t="s">
        <v>140</v>
      </c>
      <c r="AT261" s="14" t="s">
        <v>75</v>
      </c>
      <c r="AU261" s="14" t="s">
        <v>140</v>
      </c>
      <c r="AV261" s="14" t="s">
        <v>66</v>
      </c>
      <c r="AW261" s="14" t="s">
        <v>56</v>
      </c>
      <c r="AX261" s="14" t="s">
        <v>56</v>
      </c>
      <c r="AY261" s="62" t="s">
        <v>161</v>
      </c>
      <c r="AZ261" s="19" t="s">
        <v>78</v>
      </c>
      <c r="BA261" s="19" t="s">
        <v>78</v>
      </c>
    </row>
    <row r="262" spans="1:53" ht="162.6" customHeight="1" x14ac:dyDescent="0.25">
      <c r="A262" s="15" t="s">
        <v>2137</v>
      </c>
      <c r="B262" s="14" t="s">
        <v>2138</v>
      </c>
      <c r="C262" s="14" t="s">
        <v>2112</v>
      </c>
      <c r="D262" s="14" t="s">
        <v>2139</v>
      </c>
      <c r="E262" s="20">
        <v>80.7</v>
      </c>
      <c r="F262" s="61">
        <v>0</v>
      </c>
      <c r="G262" s="20">
        <v>80.7</v>
      </c>
      <c r="H262" s="20">
        <v>80.7</v>
      </c>
      <c r="I262" s="14" t="s">
        <v>382</v>
      </c>
      <c r="J262" s="41">
        <f t="shared" si="26"/>
        <v>80.7</v>
      </c>
      <c r="K262" s="41">
        <f t="shared" si="27"/>
        <v>80.7</v>
      </c>
      <c r="L262" s="19">
        <v>0.37</v>
      </c>
      <c r="M262" s="14">
        <v>30</v>
      </c>
      <c r="N262" s="39">
        <f t="shared" si="29"/>
        <v>1525.23</v>
      </c>
      <c r="O262" s="40">
        <f t="shared" si="31"/>
        <v>1525.23</v>
      </c>
      <c r="P262" s="15" t="s">
        <v>60</v>
      </c>
      <c r="Q262" s="14" t="s">
        <v>157</v>
      </c>
      <c r="R262" s="14" t="s">
        <v>66</v>
      </c>
      <c r="S262" s="14" t="s">
        <v>56</v>
      </c>
      <c r="T262" s="15" t="s">
        <v>105</v>
      </c>
      <c r="U262" s="14" t="s">
        <v>2130</v>
      </c>
      <c r="V262" s="14" t="s">
        <v>56</v>
      </c>
      <c r="W262" s="14" t="s">
        <v>2140</v>
      </c>
      <c r="X262" s="14" t="s">
        <v>56</v>
      </c>
      <c r="Y262" s="14" t="s">
        <v>56</v>
      </c>
      <c r="Z262" s="14" t="s">
        <v>2141</v>
      </c>
      <c r="AA262" s="14" t="s">
        <v>56</v>
      </c>
      <c r="AB262" s="14" t="s">
        <v>56</v>
      </c>
      <c r="AC262" s="14" t="s">
        <v>56</v>
      </c>
      <c r="AD262" s="14" t="s">
        <v>386</v>
      </c>
      <c r="AE262" s="14" t="s">
        <v>56</v>
      </c>
      <c r="AF262" s="14" t="s">
        <v>66</v>
      </c>
      <c r="AG262" s="37" t="s">
        <v>2142</v>
      </c>
      <c r="AH262" s="11" t="s">
        <v>56</v>
      </c>
      <c r="AI262" s="14" t="s">
        <v>68</v>
      </c>
      <c r="AJ262" s="14" t="s">
        <v>2133</v>
      </c>
      <c r="AK262" s="14" t="s">
        <v>66</v>
      </c>
      <c r="AL262" s="14" t="s">
        <v>56</v>
      </c>
      <c r="AM262" s="14" t="s">
        <v>66</v>
      </c>
      <c r="AN262" s="14" t="s">
        <v>56</v>
      </c>
      <c r="AO262" s="19" t="s">
        <v>2143</v>
      </c>
      <c r="AP262" s="14" t="s">
        <v>2144</v>
      </c>
      <c r="AQ262" s="14" t="s">
        <v>72</v>
      </c>
      <c r="AR262" s="14" t="s">
        <v>73</v>
      </c>
      <c r="AS262" s="14" t="s">
        <v>140</v>
      </c>
      <c r="AT262" s="14" t="s">
        <v>75</v>
      </c>
      <c r="AU262" s="14" t="s">
        <v>140</v>
      </c>
      <c r="AV262" s="14" t="s">
        <v>66</v>
      </c>
      <c r="AW262" s="14" t="s">
        <v>56</v>
      </c>
      <c r="AX262" s="14" t="s">
        <v>56</v>
      </c>
      <c r="AY262" s="62" t="s">
        <v>161</v>
      </c>
      <c r="AZ262" s="19" t="s">
        <v>78</v>
      </c>
      <c r="BA262" s="19" t="s">
        <v>78</v>
      </c>
    </row>
    <row r="263" spans="1:53" ht="162.6" customHeight="1" x14ac:dyDescent="0.25">
      <c r="A263" s="15" t="s">
        <v>2145</v>
      </c>
      <c r="B263" s="14" t="s">
        <v>2146</v>
      </c>
      <c r="C263" s="14" t="s">
        <v>2112</v>
      </c>
      <c r="D263" s="14" t="s">
        <v>56</v>
      </c>
      <c r="E263" s="14">
        <v>1.03</v>
      </c>
      <c r="F263" s="61">
        <v>0</v>
      </c>
      <c r="G263" s="14">
        <v>1.03</v>
      </c>
      <c r="H263" s="14">
        <v>1.03</v>
      </c>
      <c r="I263" s="14" t="s">
        <v>382</v>
      </c>
      <c r="J263" s="41">
        <f t="shared" si="26"/>
        <v>1.03</v>
      </c>
      <c r="K263" s="41">
        <f t="shared" si="27"/>
        <v>1.03</v>
      </c>
      <c r="L263" s="14">
        <v>0.17</v>
      </c>
      <c r="M263" s="14">
        <v>30</v>
      </c>
      <c r="N263" s="14">
        <f t="shared" ref="N263:N280" si="32">K263*(1-L263)*M263</f>
        <v>25.646999999999998</v>
      </c>
      <c r="O263" s="40">
        <f t="shared" si="31"/>
        <v>25.646999999999998</v>
      </c>
      <c r="P263" s="15" t="s">
        <v>60</v>
      </c>
      <c r="Q263" s="15" t="s">
        <v>2147</v>
      </c>
      <c r="R263" s="14" t="s">
        <v>56</v>
      </c>
      <c r="S263" s="14" t="s">
        <v>56</v>
      </c>
      <c r="T263" s="15" t="s">
        <v>2148</v>
      </c>
      <c r="U263" s="14" t="s">
        <v>2149</v>
      </c>
      <c r="V263" s="14" t="s">
        <v>56</v>
      </c>
      <c r="W263" s="14" t="s">
        <v>2150</v>
      </c>
      <c r="X263" s="14" t="s">
        <v>56</v>
      </c>
      <c r="Y263" s="14" t="s">
        <v>56</v>
      </c>
      <c r="Z263" s="14" t="s">
        <v>56</v>
      </c>
      <c r="AA263" s="14" t="s">
        <v>56</v>
      </c>
      <c r="AB263" s="14" t="s">
        <v>56</v>
      </c>
      <c r="AC263" s="14" t="s">
        <v>56</v>
      </c>
      <c r="AD263" s="14" t="s">
        <v>386</v>
      </c>
      <c r="AE263" s="14" t="s">
        <v>56</v>
      </c>
      <c r="AF263" s="14" t="s">
        <v>66</v>
      </c>
      <c r="AG263" s="37" t="s">
        <v>2142</v>
      </c>
      <c r="AH263" s="11" t="s">
        <v>56</v>
      </c>
      <c r="AI263" s="14" t="s">
        <v>68</v>
      </c>
      <c r="AJ263" s="14" t="s">
        <v>2151</v>
      </c>
      <c r="AK263" s="14" t="s">
        <v>66</v>
      </c>
      <c r="AL263" s="14" t="s">
        <v>56</v>
      </c>
      <c r="AM263" s="14" t="s">
        <v>56</v>
      </c>
      <c r="AN263" s="14" t="s">
        <v>56</v>
      </c>
      <c r="AO263" s="14" t="s">
        <v>2152</v>
      </c>
      <c r="AP263" s="14" t="s">
        <v>2153</v>
      </c>
      <c r="AQ263" s="14" t="s">
        <v>72</v>
      </c>
      <c r="AR263" s="14" t="s">
        <v>73</v>
      </c>
      <c r="AS263" s="14" t="s">
        <v>140</v>
      </c>
      <c r="AT263" s="14" t="s">
        <v>75</v>
      </c>
      <c r="AU263" s="14" t="s">
        <v>140</v>
      </c>
      <c r="AV263" s="14" t="s">
        <v>76</v>
      </c>
      <c r="AW263" s="14" t="s">
        <v>56</v>
      </c>
      <c r="AX263" s="14" t="s">
        <v>56</v>
      </c>
      <c r="AY263" s="62" t="s">
        <v>161</v>
      </c>
      <c r="AZ263" s="19" t="s">
        <v>78</v>
      </c>
      <c r="BA263" s="19" t="s">
        <v>78</v>
      </c>
    </row>
    <row r="264" spans="1:53" ht="162.6" customHeight="1" x14ac:dyDescent="0.25">
      <c r="A264" s="15" t="s">
        <v>2154</v>
      </c>
      <c r="B264" s="14" t="s">
        <v>2155</v>
      </c>
      <c r="C264" s="14" t="s">
        <v>2112</v>
      </c>
      <c r="D264" s="14" t="s">
        <v>2156</v>
      </c>
      <c r="E264" s="14">
        <v>9.44</v>
      </c>
      <c r="F264" s="61">
        <v>0</v>
      </c>
      <c r="G264" s="14">
        <v>9.44</v>
      </c>
      <c r="H264" s="14">
        <v>9.44</v>
      </c>
      <c r="I264" s="14" t="s">
        <v>382</v>
      </c>
      <c r="J264" s="41">
        <f t="shared" si="26"/>
        <v>9.44</v>
      </c>
      <c r="K264" s="41">
        <f t="shared" si="27"/>
        <v>9.44</v>
      </c>
      <c r="L264" s="14">
        <v>0.37</v>
      </c>
      <c r="M264" s="14">
        <v>30</v>
      </c>
      <c r="N264" s="14">
        <f t="shared" si="32"/>
        <v>178.416</v>
      </c>
      <c r="O264" s="40">
        <f t="shared" si="31"/>
        <v>178.416</v>
      </c>
      <c r="P264" s="15" t="s">
        <v>60</v>
      </c>
      <c r="Q264" s="14" t="s">
        <v>157</v>
      </c>
      <c r="R264" s="14" t="s">
        <v>56</v>
      </c>
      <c r="S264" s="14" t="s">
        <v>56</v>
      </c>
      <c r="T264" s="15" t="s">
        <v>82</v>
      </c>
      <c r="U264" s="14" t="s">
        <v>574</v>
      </c>
      <c r="V264" s="14" t="s">
        <v>56</v>
      </c>
      <c r="W264" s="14" t="s">
        <v>2157</v>
      </c>
      <c r="X264" s="14" t="s">
        <v>56</v>
      </c>
      <c r="Y264" s="14" t="s">
        <v>56</v>
      </c>
      <c r="Z264" s="14" t="s">
        <v>2122</v>
      </c>
      <c r="AA264" s="14" t="s">
        <v>56</v>
      </c>
      <c r="AB264" s="14" t="s">
        <v>56</v>
      </c>
      <c r="AC264" s="14" t="s">
        <v>56</v>
      </c>
      <c r="AD264" s="14" t="s">
        <v>386</v>
      </c>
      <c r="AE264" s="14" t="s">
        <v>56</v>
      </c>
      <c r="AF264" s="14" t="s">
        <v>56</v>
      </c>
      <c r="AG264" s="37" t="s">
        <v>2158</v>
      </c>
      <c r="AH264" s="11" t="s">
        <v>56</v>
      </c>
      <c r="AI264" s="14" t="s">
        <v>367</v>
      </c>
      <c r="AJ264" s="14" t="s">
        <v>2133</v>
      </c>
      <c r="AK264" s="14" t="s">
        <v>66</v>
      </c>
      <c r="AL264" s="14" t="s">
        <v>56</v>
      </c>
      <c r="AM264" s="14" t="s">
        <v>56</v>
      </c>
      <c r="AN264" s="14" t="s">
        <v>56</v>
      </c>
      <c r="AO264" s="14" t="s">
        <v>2159</v>
      </c>
      <c r="AP264" s="14" t="s">
        <v>2160</v>
      </c>
      <c r="AQ264" s="14" t="s">
        <v>72</v>
      </c>
      <c r="AR264" s="14" t="s">
        <v>73</v>
      </c>
      <c r="AS264" s="14" t="s">
        <v>140</v>
      </c>
      <c r="AT264" s="14" t="s">
        <v>75</v>
      </c>
      <c r="AU264" s="14" t="s">
        <v>140</v>
      </c>
      <c r="AV264" s="14" t="s">
        <v>76</v>
      </c>
      <c r="AW264" s="14" t="s">
        <v>56</v>
      </c>
      <c r="AX264" s="14" t="s">
        <v>56</v>
      </c>
      <c r="AY264" s="62" t="s">
        <v>161</v>
      </c>
      <c r="AZ264" s="19" t="s">
        <v>78</v>
      </c>
      <c r="BA264" s="19" t="s">
        <v>78</v>
      </c>
    </row>
    <row r="265" spans="1:53" ht="162.6" customHeight="1" x14ac:dyDescent="0.25">
      <c r="A265" s="21" t="s">
        <v>2161</v>
      </c>
      <c r="B265" s="19" t="s">
        <v>2162</v>
      </c>
      <c r="C265" s="60" t="s">
        <v>2163</v>
      </c>
      <c r="D265" s="14" t="s">
        <v>56</v>
      </c>
      <c r="E265" s="20" t="s">
        <v>2164</v>
      </c>
      <c r="F265" s="61">
        <v>1.6994199999999999</v>
      </c>
      <c r="G265" s="20">
        <v>8.61</v>
      </c>
      <c r="H265" s="20">
        <v>8.4600000000000009</v>
      </c>
      <c r="I265" s="14" t="s">
        <v>382</v>
      </c>
      <c r="J265" s="20" t="s">
        <v>59</v>
      </c>
      <c r="K265" s="41">
        <f t="shared" si="27"/>
        <v>8.4600000000000009</v>
      </c>
      <c r="L265" s="19">
        <v>0.37</v>
      </c>
      <c r="M265" s="14">
        <v>30</v>
      </c>
      <c r="N265" s="39">
        <f t="shared" si="32"/>
        <v>159.89400000000001</v>
      </c>
      <c r="O265" s="40">
        <f t="shared" si="31"/>
        <v>159.89400000000001</v>
      </c>
      <c r="P265" s="15" t="s">
        <v>60</v>
      </c>
      <c r="Q265" s="15" t="s">
        <v>61</v>
      </c>
      <c r="R265" s="14" t="s">
        <v>56</v>
      </c>
      <c r="S265" s="19" t="s">
        <v>56</v>
      </c>
      <c r="T265" s="15" t="s">
        <v>82</v>
      </c>
      <c r="U265" s="14" t="s">
        <v>2165</v>
      </c>
      <c r="V265" s="14" t="s">
        <v>66</v>
      </c>
      <c r="W265" s="14" t="s">
        <v>65</v>
      </c>
      <c r="X265" s="14" t="s">
        <v>66</v>
      </c>
      <c r="Y265" s="14" t="s">
        <v>56</v>
      </c>
      <c r="Z265" s="14" t="s">
        <v>56</v>
      </c>
      <c r="AA265" s="14" t="s">
        <v>56</v>
      </c>
      <c r="AB265" s="14" t="s">
        <v>56</v>
      </c>
      <c r="AC265" s="14" t="s">
        <v>56</v>
      </c>
      <c r="AD265" s="14" t="s">
        <v>56</v>
      </c>
      <c r="AE265" s="14" t="s">
        <v>2166</v>
      </c>
      <c r="AF265" s="14" t="s">
        <v>66</v>
      </c>
      <c r="AG265" s="37" t="s">
        <v>2167</v>
      </c>
      <c r="AH265" s="11" t="s">
        <v>2168</v>
      </c>
      <c r="AI265" s="14" t="s">
        <v>367</v>
      </c>
      <c r="AJ265" s="14" t="s">
        <v>2169</v>
      </c>
      <c r="AK265" s="14" t="s">
        <v>56</v>
      </c>
      <c r="AL265" s="14" t="s">
        <v>56</v>
      </c>
      <c r="AM265" s="14" t="s">
        <v>66</v>
      </c>
      <c r="AN265" s="14" t="s">
        <v>56</v>
      </c>
      <c r="AO265" s="14" t="s">
        <v>2170</v>
      </c>
      <c r="AP265" s="19" t="s">
        <v>88</v>
      </c>
      <c r="AQ265" s="14" t="s">
        <v>72</v>
      </c>
      <c r="AR265" s="14" t="s">
        <v>100</v>
      </c>
      <c r="AS265" s="14" t="s">
        <v>101</v>
      </c>
      <c r="AT265" s="14" t="s">
        <v>100</v>
      </c>
      <c r="AU265" s="14" t="s">
        <v>101</v>
      </c>
      <c r="AV265" s="14" t="s">
        <v>66</v>
      </c>
      <c r="AW265" s="14" t="s">
        <v>56</v>
      </c>
      <c r="AX265" s="14" t="s">
        <v>56</v>
      </c>
      <c r="AY265" s="62" t="s">
        <v>91</v>
      </c>
      <c r="AZ265" s="19" t="s">
        <v>92</v>
      </c>
      <c r="BA265" s="19" t="s">
        <v>92</v>
      </c>
    </row>
    <row r="266" spans="1:53" ht="162.6" customHeight="1" x14ac:dyDescent="0.25">
      <c r="A266" s="15" t="s">
        <v>2171</v>
      </c>
      <c r="B266" s="19" t="s">
        <v>2172</v>
      </c>
      <c r="C266" s="19" t="s">
        <v>2173</v>
      </c>
      <c r="D266" s="14" t="s">
        <v>56</v>
      </c>
      <c r="E266" s="20">
        <v>12.765000000000001</v>
      </c>
      <c r="F266" s="61">
        <v>0</v>
      </c>
      <c r="G266" s="20">
        <v>12.77</v>
      </c>
      <c r="H266" s="20">
        <v>12.77</v>
      </c>
      <c r="I266" s="14" t="s">
        <v>382</v>
      </c>
      <c r="J266" s="41">
        <f t="shared" si="26"/>
        <v>12.77</v>
      </c>
      <c r="K266" s="41">
        <f t="shared" si="27"/>
        <v>12.77</v>
      </c>
      <c r="L266" s="19">
        <v>0.37</v>
      </c>
      <c r="M266" s="14">
        <v>30</v>
      </c>
      <c r="N266" s="39">
        <f t="shared" si="32"/>
        <v>241.35299999999998</v>
      </c>
      <c r="O266" s="40">
        <f t="shared" si="31"/>
        <v>241.35299999999998</v>
      </c>
      <c r="P266" s="15" t="s">
        <v>60</v>
      </c>
      <c r="Q266" s="14" t="s">
        <v>157</v>
      </c>
      <c r="R266" s="14" t="s">
        <v>56</v>
      </c>
      <c r="S266" s="14" t="s">
        <v>56</v>
      </c>
      <c r="T266" s="15" t="s">
        <v>105</v>
      </c>
      <c r="U266" s="14" t="s">
        <v>2165</v>
      </c>
      <c r="V266" s="14" t="s">
        <v>56</v>
      </c>
      <c r="W266" s="14" t="s">
        <v>65</v>
      </c>
      <c r="X266" s="14" t="s">
        <v>56</v>
      </c>
      <c r="Y266" s="14" t="s">
        <v>56</v>
      </c>
      <c r="Z266" s="14" t="s">
        <v>56</v>
      </c>
      <c r="AA266" s="14" t="s">
        <v>56</v>
      </c>
      <c r="AB266" s="14" t="s">
        <v>66</v>
      </c>
      <c r="AC266" s="14" t="s">
        <v>56</v>
      </c>
      <c r="AD266" s="14" t="s">
        <v>56</v>
      </c>
      <c r="AE266" s="14" t="s">
        <v>2174</v>
      </c>
      <c r="AF266" s="14" t="s">
        <v>66</v>
      </c>
      <c r="AG266" s="37" t="s">
        <v>2175</v>
      </c>
      <c r="AH266" s="11" t="s">
        <v>2176</v>
      </c>
      <c r="AI266" s="14" t="s">
        <v>367</v>
      </c>
      <c r="AJ266" s="14" t="s">
        <v>2177</v>
      </c>
      <c r="AK266" s="14" t="s">
        <v>56</v>
      </c>
      <c r="AL266" s="14" t="s">
        <v>56</v>
      </c>
      <c r="AM266" s="14" t="s">
        <v>66</v>
      </c>
      <c r="AN266" s="14" t="s">
        <v>56</v>
      </c>
      <c r="AO266" s="14" t="s">
        <v>2178</v>
      </c>
      <c r="AP266" s="19" t="s">
        <v>670</v>
      </c>
      <c r="AQ266" s="14" t="s">
        <v>72</v>
      </c>
      <c r="AR266" s="14" t="s">
        <v>73</v>
      </c>
      <c r="AS266" s="14" t="s">
        <v>140</v>
      </c>
      <c r="AT266" s="14" t="s">
        <v>75</v>
      </c>
      <c r="AU266" s="14" t="s">
        <v>140</v>
      </c>
      <c r="AV266" s="14" t="s">
        <v>76</v>
      </c>
      <c r="AW266" s="14" t="s">
        <v>56</v>
      </c>
      <c r="AX266" s="14" t="s">
        <v>56</v>
      </c>
      <c r="AY266" s="62" t="s">
        <v>161</v>
      </c>
      <c r="AZ266" s="19" t="s">
        <v>78</v>
      </c>
      <c r="BA266" s="19" t="s">
        <v>78</v>
      </c>
    </row>
    <row r="267" spans="1:53" ht="162.6" customHeight="1" x14ac:dyDescent="0.25">
      <c r="A267" s="15" t="s">
        <v>2179</v>
      </c>
      <c r="B267" s="14" t="s">
        <v>2180</v>
      </c>
      <c r="C267" s="14" t="s">
        <v>2163</v>
      </c>
      <c r="D267" s="14" t="s">
        <v>2181</v>
      </c>
      <c r="E267" s="20">
        <v>1.9</v>
      </c>
      <c r="F267" s="61">
        <v>0</v>
      </c>
      <c r="G267" s="20">
        <v>1.9</v>
      </c>
      <c r="H267" s="20">
        <v>1.9</v>
      </c>
      <c r="I267" s="14" t="s">
        <v>382</v>
      </c>
      <c r="J267" s="41">
        <f t="shared" si="26"/>
        <v>1.9</v>
      </c>
      <c r="K267" s="41">
        <f t="shared" si="27"/>
        <v>1.9</v>
      </c>
      <c r="L267" s="19">
        <v>0.17</v>
      </c>
      <c r="M267" s="14">
        <v>30</v>
      </c>
      <c r="N267" s="39">
        <f t="shared" si="32"/>
        <v>47.31</v>
      </c>
      <c r="O267" s="26" t="s">
        <v>2182</v>
      </c>
      <c r="P267" s="15" t="s">
        <v>60</v>
      </c>
      <c r="Q267" s="14" t="s">
        <v>157</v>
      </c>
      <c r="R267" s="14" t="s">
        <v>56</v>
      </c>
      <c r="S267" s="14" t="s">
        <v>56</v>
      </c>
      <c r="T267" s="15" t="s">
        <v>105</v>
      </c>
      <c r="U267" s="14" t="s">
        <v>2165</v>
      </c>
      <c r="V267" s="14" t="s">
        <v>56</v>
      </c>
      <c r="W267" s="14" t="s">
        <v>65</v>
      </c>
      <c r="X267" s="14" t="s">
        <v>66</v>
      </c>
      <c r="Y267" s="14" t="s">
        <v>56</v>
      </c>
      <c r="Z267" s="14" t="s">
        <v>56</v>
      </c>
      <c r="AA267" s="14" t="s">
        <v>56</v>
      </c>
      <c r="AB267" s="14" t="s">
        <v>56</v>
      </c>
      <c r="AC267" s="14" t="s">
        <v>56</v>
      </c>
      <c r="AD267" s="14" t="s">
        <v>56</v>
      </c>
      <c r="AE267" s="14" t="s">
        <v>2183</v>
      </c>
      <c r="AF267" s="14" t="s">
        <v>56</v>
      </c>
      <c r="AG267" s="37" t="s">
        <v>2184</v>
      </c>
      <c r="AH267" s="11" t="s">
        <v>2185</v>
      </c>
      <c r="AI267" s="14" t="s">
        <v>367</v>
      </c>
      <c r="AJ267" s="14" t="s">
        <v>2186</v>
      </c>
      <c r="AK267" s="14" t="s">
        <v>56</v>
      </c>
      <c r="AL267" s="14" t="s">
        <v>56</v>
      </c>
      <c r="AM267" s="14" t="s">
        <v>56</v>
      </c>
      <c r="AN267" s="14" t="s">
        <v>56</v>
      </c>
      <c r="AO267" s="14" t="s">
        <v>2187</v>
      </c>
      <c r="AP267" s="19" t="s">
        <v>2188</v>
      </c>
      <c r="AQ267" s="14" t="s">
        <v>72</v>
      </c>
      <c r="AR267" s="14" t="s">
        <v>100</v>
      </c>
      <c r="AS267" s="14" t="s">
        <v>101</v>
      </c>
      <c r="AT267" s="14" t="s">
        <v>100</v>
      </c>
      <c r="AU267" s="14" t="s">
        <v>101</v>
      </c>
      <c r="AV267" s="14" t="s">
        <v>66</v>
      </c>
      <c r="AW267" s="14" t="s">
        <v>56</v>
      </c>
      <c r="AX267" s="14" t="s">
        <v>56</v>
      </c>
      <c r="AY267" s="62" t="s">
        <v>91</v>
      </c>
      <c r="AZ267" s="19" t="s">
        <v>92</v>
      </c>
      <c r="BA267" s="19" t="s">
        <v>92</v>
      </c>
    </row>
    <row r="268" spans="1:53" s="30" customFormat="1" ht="162.6" customHeight="1" x14ac:dyDescent="0.25">
      <c r="A268" s="15" t="s">
        <v>2189</v>
      </c>
      <c r="B268" s="15" t="s">
        <v>2190</v>
      </c>
      <c r="C268" s="15" t="s">
        <v>2163</v>
      </c>
      <c r="D268" s="15" t="s">
        <v>2191</v>
      </c>
      <c r="E268" s="44">
        <v>13.4</v>
      </c>
      <c r="F268" s="64">
        <v>0</v>
      </c>
      <c r="G268" s="44">
        <v>13.4</v>
      </c>
      <c r="H268" s="44">
        <v>13.4</v>
      </c>
      <c r="I268" s="15" t="s">
        <v>382</v>
      </c>
      <c r="J268" s="45">
        <f t="shared" si="26"/>
        <v>13.4</v>
      </c>
      <c r="K268" s="45">
        <f t="shared" si="27"/>
        <v>13.4</v>
      </c>
      <c r="L268" s="23">
        <v>0.37</v>
      </c>
      <c r="M268" s="15">
        <v>30</v>
      </c>
      <c r="N268" s="46">
        <f t="shared" si="32"/>
        <v>253.26</v>
      </c>
      <c r="O268" s="69" t="s">
        <v>2192</v>
      </c>
      <c r="P268" s="15" t="s">
        <v>60</v>
      </c>
      <c r="Q268" s="15" t="s">
        <v>157</v>
      </c>
      <c r="R268" s="15" t="s">
        <v>56</v>
      </c>
      <c r="S268" s="15" t="s">
        <v>76</v>
      </c>
      <c r="T268" s="15" t="s">
        <v>2193</v>
      </c>
      <c r="U268" s="15" t="s">
        <v>2194</v>
      </c>
      <c r="V268" s="15" t="s">
        <v>56</v>
      </c>
      <c r="W268" s="15" t="s">
        <v>65</v>
      </c>
      <c r="X268" s="15" t="s">
        <v>66</v>
      </c>
      <c r="Y268" s="15" t="s">
        <v>56</v>
      </c>
      <c r="Z268" s="15" t="s">
        <v>56</v>
      </c>
      <c r="AA268" s="15" t="s">
        <v>56</v>
      </c>
      <c r="AB268" s="15" t="s">
        <v>56</v>
      </c>
      <c r="AC268" s="15" t="s">
        <v>56</v>
      </c>
      <c r="AD268" s="15" t="s">
        <v>56</v>
      </c>
      <c r="AE268" s="15" t="s">
        <v>2195</v>
      </c>
      <c r="AF268" s="15" t="s">
        <v>66</v>
      </c>
      <c r="AG268" s="37" t="s">
        <v>2196</v>
      </c>
      <c r="AH268" s="37" t="s">
        <v>2197</v>
      </c>
      <c r="AI268" s="15" t="s">
        <v>367</v>
      </c>
      <c r="AJ268" s="15" t="s">
        <v>2198</v>
      </c>
      <c r="AK268" s="15" t="s">
        <v>56</v>
      </c>
      <c r="AL268" s="15" t="s">
        <v>56</v>
      </c>
      <c r="AM268" s="15" t="s">
        <v>66</v>
      </c>
      <c r="AN268" s="15" t="s">
        <v>56</v>
      </c>
      <c r="AO268" s="15" t="s">
        <v>2199</v>
      </c>
      <c r="AP268" s="15" t="s">
        <v>152</v>
      </c>
      <c r="AQ268" s="15" t="s">
        <v>72</v>
      </c>
      <c r="AR268" s="15" t="s">
        <v>89</v>
      </c>
      <c r="AS268" s="15" t="s">
        <v>74</v>
      </c>
      <c r="AT268" s="15" t="s">
        <v>100</v>
      </c>
      <c r="AU268" s="15" t="s">
        <v>101</v>
      </c>
      <c r="AV268" s="23" t="s">
        <v>90</v>
      </c>
      <c r="AW268" s="23" t="s">
        <v>66</v>
      </c>
      <c r="AX268" s="23" t="s">
        <v>90</v>
      </c>
      <c r="AY268" s="36" t="s">
        <v>2200</v>
      </c>
      <c r="AZ268" s="23" t="s">
        <v>78</v>
      </c>
      <c r="BA268" s="23" t="s">
        <v>92</v>
      </c>
    </row>
    <row r="269" spans="1:53" ht="162.6" customHeight="1" x14ac:dyDescent="0.25">
      <c r="A269" s="15" t="s">
        <v>2201</v>
      </c>
      <c r="B269" s="14" t="s">
        <v>2202</v>
      </c>
      <c r="C269" s="14" t="s">
        <v>2163</v>
      </c>
      <c r="D269" s="14" t="s">
        <v>56</v>
      </c>
      <c r="E269" s="20">
        <v>18.5</v>
      </c>
      <c r="F269" s="61">
        <v>0.1</v>
      </c>
      <c r="G269" s="20">
        <v>18.5</v>
      </c>
      <c r="H269" s="20">
        <v>18.48</v>
      </c>
      <c r="I269" s="14" t="s">
        <v>382</v>
      </c>
      <c r="J269" s="41">
        <f t="shared" si="26"/>
        <v>18.48</v>
      </c>
      <c r="K269" s="41">
        <f t="shared" si="27"/>
        <v>18.48</v>
      </c>
      <c r="L269" s="19">
        <v>0.37</v>
      </c>
      <c r="M269" s="14">
        <v>30</v>
      </c>
      <c r="N269" s="39">
        <f t="shared" si="32"/>
        <v>349.27199999999999</v>
      </c>
      <c r="O269" s="26" t="s">
        <v>2203</v>
      </c>
      <c r="P269" s="15" t="s">
        <v>60</v>
      </c>
      <c r="Q269" s="14" t="s">
        <v>157</v>
      </c>
      <c r="R269" s="14" t="s">
        <v>56</v>
      </c>
      <c r="S269" s="14" t="s">
        <v>56</v>
      </c>
      <c r="T269" s="15" t="s">
        <v>105</v>
      </c>
      <c r="U269" s="14" t="s">
        <v>2165</v>
      </c>
      <c r="V269" s="14" t="s">
        <v>56</v>
      </c>
      <c r="W269" s="14" t="s">
        <v>65</v>
      </c>
      <c r="X269" s="14" t="s">
        <v>66</v>
      </c>
      <c r="Y269" s="14" t="s">
        <v>56</v>
      </c>
      <c r="Z269" s="14" t="s">
        <v>56</v>
      </c>
      <c r="AA269" s="14" t="s">
        <v>56</v>
      </c>
      <c r="AB269" s="14" t="s">
        <v>56</v>
      </c>
      <c r="AC269" s="14" t="s">
        <v>56</v>
      </c>
      <c r="AD269" s="14" t="s">
        <v>56</v>
      </c>
      <c r="AE269" s="14" t="s">
        <v>2204</v>
      </c>
      <c r="AF269" s="14" t="s">
        <v>66</v>
      </c>
      <c r="AG269" s="37" t="s">
        <v>2205</v>
      </c>
      <c r="AH269" s="11" t="s">
        <v>2206</v>
      </c>
      <c r="AI269" s="14" t="s">
        <v>367</v>
      </c>
      <c r="AJ269" s="14" t="s">
        <v>2207</v>
      </c>
      <c r="AK269" s="14" t="s">
        <v>56</v>
      </c>
      <c r="AL269" s="14" t="s">
        <v>56</v>
      </c>
      <c r="AM269" s="14" t="s">
        <v>66</v>
      </c>
      <c r="AN269" s="14" t="s">
        <v>56</v>
      </c>
      <c r="AO269" s="19" t="s">
        <v>2208</v>
      </c>
      <c r="AP269" s="19" t="s">
        <v>88</v>
      </c>
      <c r="AQ269" s="14" t="s">
        <v>72</v>
      </c>
      <c r="AR269" s="14" t="s">
        <v>100</v>
      </c>
      <c r="AS269" s="14" t="s">
        <v>101</v>
      </c>
      <c r="AT269" s="14" t="s">
        <v>100</v>
      </c>
      <c r="AU269" s="14" t="s">
        <v>101</v>
      </c>
      <c r="AV269" s="14" t="s">
        <v>66</v>
      </c>
      <c r="AW269" s="14" t="s">
        <v>56</v>
      </c>
      <c r="AX269" s="14" t="s">
        <v>56</v>
      </c>
      <c r="AY269" s="62" t="s">
        <v>91</v>
      </c>
      <c r="AZ269" s="19" t="s">
        <v>92</v>
      </c>
      <c r="BA269" s="19" t="s">
        <v>92</v>
      </c>
    </row>
    <row r="270" spans="1:53" ht="162.6" customHeight="1" x14ac:dyDescent="0.25">
      <c r="A270" s="15" t="s">
        <v>2209</v>
      </c>
      <c r="B270" s="14" t="s">
        <v>2210</v>
      </c>
      <c r="C270" s="14" t="s">
        <v>2163</v>
      </c>
      <c r="D270" s="14" t="s">
        <v>56</v>
      </c>
      <c r="E270" s="20">
        <v>2.5</v>
      </c>
      <c r="F270" s="61">
        <v>0</v>
      </c>
      <c r="G270" s="20">
        <v>2.5</v>
      </c>
      <c r="H270" s="20">
        <v>2.4900000000000002</v>
      </c>
      <c r="I270" s="14" t="s">
        <v>382</v>
      </c>
      <c r="J270" s="41">
        <f t="shared" si="26"/>
        <v>2.4900000000000002</v>
      </c>
      <c r="K270" s="41">
        <f t="shared" si="27"/>
        <v>2.4900000000000002</v>
      </c>
      <c r="L270" s="19">
        <v>0.37</v>
      </c>
      <c r="M270" s="14">
        <v>30</v>
      </c>
      <c r="N270" s="39">
        <f t="shared" si="32"/>
        <v>47.061000000000007</v>
      </c>
      <c r="O270" s="37">
        <f>(N270)</f>
        <v>47.061000000000007</v>
      </c>
      <c r="P270" s="15" t="s">
        <v>60</v>
      </c>
      <c r="Q270" s="14" t="s">
        <v>157</v>
      </c>
      <c r="R270" s="14" t="s">
        <v>56</v>
      </c>
      <c r="S270" s="14" t="s">
        <v>56</v>
      </c>
      <c r="T270" s="15" t="s">
        <v>105</v>
      </c>
      <c r="U270" s="14" t="s">
        <v>2165</v>
      </c>
      <c r="V270" s="14" t="s">
        <v>56</v>
      </c>
      <c r="W270" s="14" t="s">
        <v>65</v>
      </c>
      <c r="X270" s="14" t="s">
        <v>66</v>
      </c>
      <c r="Y270" s="14" t="s">
        <v>56</v>
      </c>
      <c r="Z270" s="14" t="s">
        <v>56</v>
      </c>
      <c r="AA270" s="14" t="s">
        <v>56</v>
      </c>
      <c r="AB270" s="14" t="s">
        <v>56</v>
      </c>
      <c r="AC270" s="14" t="s">
        <v>56</v>
      </c>
      <c r="AD270" s="14" t="s">
        <v>56</v>
      </c>
      <c r="AE270" s="14" t="s">
        <v>2211</v>
      </c>
      <c r="AF270" s="14" t="s">
        <v>66</v>
      </c>
      <c r="AG270" s="37" t="s">
        <v>2212</v>
      </c>
      <c r="AH270" s="11" t="s">
        <v>2213</v>
      </c>
      <c r="AI270" s="14" t="s">
        <v>367</v>
      </c>
      <c r="AJ270" s="14" t="s">
        <v>2214</v>
      </c>
      <c r="AK270" s="14" t="s">
        <v>56</v>
      </c>
      <c r="AL270" s="14" t="s">
        <v>56</v>
      </c>
      <c r="AM270" s="14" t="s">
        <v>66</v>
      </c>
      <c r="AN270" s="14" t="s">
        <v>2215</v>
      </c>
      <c r="AO270" s="19" t="s">
        <v>2216</v>
      </c>
      <c r="AP270" s="19" t="s">
        <v>88</v>
      </c>
      <c r="AQ270" s="14" t="s">
        <v>72</v>
      </c>
      <c r="AR270" s="14" t="s">
        <v>100</v>
      </c>
      <c r="AS270" s="14" t="s">
        <v>101</v>
      </c>
      <c r="AT270" s="14" t="s">
        <v>100</v>
      </c>
      <c r="AU270" s="14" t="s">
        <v>101</v>
      </c>
      <c r="AV270" s="14" t="s">
        <v>66</v>
      </c>
      <c r="AW270" s="14" t="s">
        <v>56</v>
      </c>
      <c r="AX270" s="14" t="s">
        <v>56</v>
      </c>
      <c r="AY270" s="62" t="s">
        <v>91</v>
      </c>
      <c r="AZ270" s="19" t="s">
        <v>92</v>
      </c>
      <c r="BA270" s="19" t="s">
        <v>92</v>
      </c>
    </row>
    <row r="271" spans="1:53" ht="162.6" customHeight="1" x14ac:dyDescent="0.25">
      <c r="A271" s="15" t="s">
        <v>2217</v>
      </c>
      <c r="B271" s="14" t="s">
        <v>2218</v>
      </c>
      <c r="C271" s="14" t="s">
        <v>2163</v>
      </c>
      <c r="D271" s="14" t="s">
        <v>2219</v>
      </c>
      <c r="E271" s="20">
        <v>1</v>
      </c>
      <c r="F271" s="61">
        <v>0</v>
      </c>
      <c r="G271" s="20">
        <v>1</v>
      </c>
      <c r="H271" s="20">
        <v>1</v>
      </c>
      <c r="I271" s="14" t="s">
        <v>382</v>
      </c>
      <c r="J271" s="41">
        <f t="shared" si="26"/>
        <v>1</v>
      </c>
      <c r="K271" s="41">
        <f t="shared" si="27"/>
        <v>1</v>
      </c>
      <c r="L271" s="19">
        <v>0.17</v>
      </c>
      <c r="M271" s="14">
        <v>30</v>
      </c>
      <c r="N271" s="39">
        <f t="shared" si="32"/>
        <v>24.9</v>
      </c>
      <c r="O271" s="26" t="s">
        <v>1442</v>
      </c>
      <c r="P271" s="15" t="s">
        <v>2220</v>
      </c>
      <c r="Q271" s="14" t="s">
        <v>157</v>
      </c>
      <c r="R271" s="14" t="s">
        <v>56</v>
      </c>
      <c r="S271" s="14" t="s">
        <v>66</v>
      </c>
      <c r="T271" s="15" t="s">
        <v>2221</v>
      </c>
      <c r="U271" s="14" t="s">
        <v>2165</v>
      </c>
      <c r="V271" s="14" t="s">
        <v>56</v>
      </c>
      <c r="W271" s="14" t="s">
        <v>65</v>
      </c>
      <c r="X271" s="14" t="s">
        <v>66</v>
      </c>
      <c r="Y271" s="14" t="s">
        <v>56</v>
      </c>
      <c r="Z271" s="14" t="s">
        <v>56</v>
      </c>
      <c r="AA271" s="14" t="s">
        <v>56</v>
      </c>
      <c r="AB271" s="14" t="s">
        <v>56</v>
      </c>
      <c r="AC271" s="14" t="s">
        <v>56</v>
      </c>
      <c r="AD271" s="14" t="s">
        <v>56</v>
      </c>
      <c r="AE271" s="14" t="s">
        <v>2222</v>
      </c>
      <c r="AF271" s="14" t="s">
        <v>66</v>
      </c>
      <c r="AG271" s="37" t="s">
        <v>2223</v>
      </c>
      <c r="AH271" s="11" t="s">
        <v>2213</v>
      </c>
      <c r="AI271" s="14" t="s">
        <v>68</v>
      </c>
      <c r="AJ271" s="14" t="s">
        <v>2224</v>
      </c>
      <c r="AK271" s="14" t="s">
        <v>56</v>
      </c>
      <c r="AL271" s="14" t="s">
        <v>56</v>
      </c>
      <c r="AM271" s="14" t="s">
        <v>56</v>
      </c>
      <c r="AN271" s="14" t="s">
        <v>56</v>
      </c>
      <c r="AO271" s="19" t="s">
        <v>2225</v>
      </c>
      <c r="AP271" s="19" t="s">
        <v>88</v>
      </c>
      <c r="AQ271" s="14" t="s">
        <v>72</v>
      </c>
      <c r="AR271" s="14" t="s">
        <v>100</v>
      </c>
      <c r="AS271" s="14" t="s">
        <v>101</v>
      </c>
      <c r="AT271" s="14" t="s">
        <v>100</v>
      </c>
      <c r="AU271" s="14" t="s">
        <v>101</v>
      </c>
      <c r="AV271" s="14" t="s">
        <v>66</v>
      </c>
      <c r="AW271" s="14" t="s">
        <v>56</v>
      </c>
      <c r="AX271" s="14" t="s">
        <v>56</v>
      </c>
      <c r="AY271" s="62" t="s">
        <v>91</v>
      </c>
      <c r="AZ271" s="19" t="s">
        <v>92</v>
      </c>
      <c r="BA271" s="19" t="s">
        <v>92</v>
      </c>
    </row>
    <row r="272" spans="1:53" ht="162.6" customHeight="1" x14ac:dyDescent="0.25">
      <c r="A272" s="15" t="s">
        <v>2226</v>
      </c>
      <c r="B272" s="14" t="s">
        <v>2227</v>
      </c>
      <c r="C272" s="14" t="s">
        <v>2163</v>
      </c>
      <c r="D272" s="14" t="s">
        <v>56</v>
      </c>
      <c r="E272" s="20">
        <v>0.7</v>
      </c>
      <c r="F272" s="61">
        <v>0</v>
      </c>
      <c r="G272" s="20">
        <v>0.7</v>
      </c>
      <c r="H272" s="20">
        <v>0.7</v>
      </c>
      <c r="I272" s="14" t="s">
        <v>382</v>
      </c>
      <c r="J272" s="41">
        <f t="shared" si="26"/>
        <v>0.7</v>
      </c>
      <c r="K272" s="41">
        <f t="shared" si="27"/>
        <v>0.7</v>
      </c>
      <c r="L272" s="19">
        <v>0.17</v>
      </c>
      <c r="M272" s="14">
        <v>30</v>
      </c>
      <c r="N272" s="39">
        <f t="shared" si="32"/>
        <v>17.43</v>
      </c>
      <c r="O272" s="40">
        <f t="shared" ref="O272:O280" si="33">(N272)</f>
        <v>17.43</v>
      </c>
      <c r="P272" s="15" t="s">
        <v>2050</v>
      </c>
      <c r="Q272" s="14" t="s">
        <v>157</v>
      </c>
      <c r="R272" s="14" t="s">
        <v>56</v>
      </c>
      <c r="S272" s="14" t="s">
        <v>56</v>
      </c>
      <c r="T272" s="15" t="s">
        <v>105</v>
      </c>
      <c r="U272" s="14" t="s">
        <v>2165</v>
      </c>
      <c r="V272" s="14" t="s">
        <v>56</v>
      </c>
      <c r="W272" s="14" t="s">
        <v>65</v>
      </c>
      <c r="X272" s="14" t="s">
        <v>66</v>
      </c>
      <c r="Y272" s="14" t="s">
        <v>56</v>
      </c>
      <c r="Z272" s="14" t="s">
        <v>56</v>
      </c>
      <c r="AA272" s="14" t="s">
        <v>56</v>
      </c>
      <c r="AB272" s="14" t="s">
        <v>56</v>
      </c>
      <c r="AC272" s="14" t="s">
        <v>56</v>
      </c>
      <c r="AD272" s="14" t="s">
        <v>56</v>
      </c>
      <c r="AE272" s="14" t="s">
        <v>2228</v>
      </c>
      <c r="AF272" s="14" t="s">
        <v>66</v>
      </c>
      <c r="AG272" s="37" t="s">
        <v>2229</v>
      </c>
      <c r="AH272" s="11" t="s">
        <v>2213</v>
      </c>
      <c r="AI272" s="14" t="s">
        <v>68</v>
      </c>
      <c r="AJ272" s="14" t="s">
        <v>2230</v>
      </c>
      <c r="AK272" s="14" t="s">
        <v>56</v>
      </c>
      <c r="AL272" s="14" t="s">
        <v>56</v>
      </c>
      <c r="AM272" s="14" t="s">
        <v>56</v>
      </c>
      <c r="AN272" s="14" t="s">
        <v>56</v>
      </c>
      <c r="AO272" s="19" t="s">
        <v>2231</v>
      </c>
      <c r="AP272" s="19" t="s">
        <v>88</v>
      </c>
      <c r="AQ272" s="14" t="s">
        <v>72</v>
      </c>
      <c r="AR272" s="14" t="s">
        <v>100</v>
      </c>
      <c r="AS272" s="14" t="s">
        <v>101</v>
      </c>
      <c r="AT272" s="14" t="s">
        <v>100</v>
      </c>
      <c r="AU272" s="14" t="s">
        <v>101</v>
      </c>
      <c r="AV272" s="14" t="s">
        <v>66</v>
      </c>
      <c r="AW272" s="14" t="s">
        <v>56</v>
      </c>
      <c r="AX272" s="14" t="s">
        <v>56</v>
      </c>
      <c r="AY272" s="62" t="s">
        <v>91</v>
      </c>
      <c r="AZ272" s="19" t="s">
        <v>92</v>
      </c>
      <c r="BA272" s="19" t="s">
        <v>92</v>
      </c>
    </row>
    <row r="273" spans="1:53" ht="162.6" customHeight="1" x14ac:dyDescent="0.25">
      <c r="A273" s="21" t="s">
        <v>2232</v>
      </c>
      <c r="B273" s="14" t="s">
        <v>2233</v>
      </c>
      <c r="C273" s="14" t="s">
        <v>2234</v>
      </c>
      <c r="D273" s="14" t="s">
        <v>56</v>
      </c>
      <c r="E273" s="14">
        <v>8.9</v>
      </c>
      <c r="F273" s="61">
        <v>0</v>
      </c>
      <c r="G273" s="20">
        <v>8.9</v>
      </c>
      <c r="H273" s="20">
        <v>8.9</v>
      </c>
      <c r="I273" s="20" t="s">
        <v>382</v>
      </c>
      <c r="J273" s="41">
        <f t="shared" si="26"/>
        <v>8.9</v>
      </c>
      <c r="K273" s="41">
        <f t="shared" si="27"/>
        <v>8.9</v>
      </c>
      <c r="L273" s="20">
        <v>0.37</v>
      </c>
      <c r="M273" s="14">
        <v>30</v>
      </c>
      <c r="N273" s="39">
        <f t="shared" si="32"/>
        <v>168.21</v>
      </c>
      <c r="O273" s="40">
        <f t="shared" si="33"/>
        <v>168.21</v>
      </c>
      <c r="P273" s="15" t="s">
        <v>60</v>
      </c>
      <c r="Q273" s="15" t="s">
        <v>658</v>
      </c>
      <c r="R273" s="14" t="s">
        <v>56</v>
      </c>
      <c r="S273" s="14" t="s">
        <v>56</v>
      </c>
      <c r="T273" s="15" t="s">
        <v>105</v>
      </c>
      <c r="U273" s="23" t="s">
        <v>437</v>
      </c>
      <c r="V273" s="14" t="s">
        <v>56</v>
      </c>
      <c r="W273" s="14" t="s">
        <v>65</v>
      </c>
      <c r="X273" s="14" t="s">
        <v>66</v>
      </c>
      <c r="Y273" s="14" t="s">
        <v>56</v>
      </c>
      <c r="Z273" s="14" t="s">
        <v>56</v>
      </c>
      <c r="AA273" s="14" t="s">
        <v>56</v>
      </c>
      <c r="AB273" s="14" t="s">
        <v>56</v>
      </c>
      <c r="AC273" s="14" t="s">
        <v>2235</v>
      </c>
      <c r="AD273" s="14" t="s">
        <v>386</v>
      </c>
      <c r="AE273" s="14" t="s">
        <v>2236</v>
      </c>
      <c r="AF273" s="14" t="s">
        <v>66</v>
      </c>
      <c r="AG273" s="37" t="s">
        <v>2237</v>
      </c>
      <c r="AH273" s="11" t="s">
        <v>56</v>
      </c>
      <c r="AI273" s="14" t="s">
        <v>68</v>
      </c>
      <c r="AJ273" s="14" t="s">
        <v>2238</v>
      </c>
      <c r="AK273" s="14" t="s">
        <v>66</v>
      </c>
      <c r="AL273" s="14" t="s">
        <v>56</v>
      </c>
      <c r="AM273" s="14" t="s">
        <v>56</v>
      </c>
      <c r="AN273" s="14" t="s">
        <v>56</v>
      </c>
      <c r="AO273" s="14" t="s">
        <v>2239</v>
      </c>
      <c r="AP273" s="19" t="s">
        <v>88</v>
      </c>
      <c r="AQ273" s="14" t="s">
        <v>72</v>
      </c>
      <c r="AR273" s="14" t="s">
        <v>100</v>
      </c>
      <c r="AS273" s="14" t="s">
        <v>101</v>
      </c>
      <c r="AT273" s="14" t="s">
        <v>100</v>
      </c>
      <c r="AU273" s="14" t="s">
        <v>101</v>
      </c>
      <c r="AV273" s="14" t="s">
        <v>76</v>
      </c>
      <c r="AW273" s="14" t="s">
        <v>56</v>
      </c>
      <c r="AX273" s="14" t="s">
        <v>56</v>
      </c>
      <c r="AY273" s="62" t="s">
        <v>91</v>
      </c>
      <c r="AZ273" s="19" t="s">
        <v>92</v>
      </c>
      <c r="BA273" s="19" t="s">
        <v>92</v>
      </c>
    </row>
    <row r="274" spans="1:53" ht="162.6" customHeight="1" x14ac:dyDescent="0.25">
      <c r="A274" s="21" t="s">
        <v>2240</v>
      </c>
      <c r="B274" s="14" t="s">
        <v>2241</v>
      </c>
      <c r="C274" s="14" t="s">
        <v>2234</v>
      </c>
      <c r="D274" s="14" t="s">
        <v>56</v>
      </c>
      <c r="E274" s="14">
        <v>2.36</v>
      </c>
      <c r="F274" s="61">
        <v>0</v>
      </c>
      <c r="G274" s="20">
        <v>2.36</v>
      </c>
      <c r="H274" s="20">
        <v>2.36</v>
      </c>
      <c r="I274" s="20" t="s">
        <v>382</v>
      </c>
      <c r="J274" s="41">
        <f t="shared" si="26"/>
        <v>2.36</v>
      </c>
      <c r="K274" s="41">
        <f t="shared" si="27"/>
        <v>2.36</v>
      </c>
      <c r="L274" s="20">
        <v>0.37</v>
      </c>
      <c r="M274" s="14">
        <v>30</v>
      </c>
      <c r="N274" s="39">
        <f t="shared" si="32"/>
        <v>44.603999999999999</v>
      </c>
      <c r="O274" s="40">
        <f t="shared" si="33"/>
        <v>44.603999999999999</v>
      </c>
      <c r="P274" s="15" t="s">
        <v>2242</v>
      </c>
      <c r="Q274" s="15" t="s">
        <v>2243</v>
      </c>
      <c r="R274" s="14" t="s">
        <v>56</v>
      </c>
      <c r="S274" s="14" t="s">
        <v>56</v>
      </c>
      <c r="T274" s="15" t="s">
        <v>105</v>
      </c>
      <c r="U274" s="14" t="s">
        <v>2244</v>
      </c>
      <c r="V274" s="14" t="s">
        <v>56</v>
      </c>
      <c r="W274" s="14" t="s">
        <v>65</v>
      </c>
      <c r="X274" s="14" t="s">
        <v>66</v>
      </c>
      <c r="Y274" s="14" t="s">
        <v>56</v>
      </c>
      <c r="Z274" s="14" t="s">
        <v>56</v>
      </c>
      <c r="AA274" s="14" t="s">
        <v>56</v>
      </c>
      <c r="AB274" s="14" t="s">
        <v>56</v>
      </c>
      <c r="AC274" s="14" t="s">
        <v>2245</v>
      </c>
      <c r="AD274" s="14" t="s">
        <v>386</v>
      </c>
      <c r="AE274" s="15" t="s">
        <v>2246</v>
      </c>
      <c r="AF274" s="14" t="s">
        <v>66</v>
      </c>
      <c r="AG274" s="37" t="s">
        <v>2247</v>
      </c>
      <c r="AH274" s="11" t="s">
        <v>56</v>
      </c>
      <c r="AI274" s="14" t="s">
        <v>68</v>
      </c>
      <c r="AJ274" s="14" t="s">
        <v>2248</v>
      </c>
      <c r="AK274" s="14" t="s">
        <v>66</v>
      </c>
      <c r="AL274" s="15" t="s">
        <v>56</v>
      </c>
      <c r="AM274" s="14" t="s">
        <v>76</v>
      </c>
      <c r="AN274" s="14" t="s">
        <v>56</v>
      </c>
      <c r="AO274" s="14" t="s">
        <v>2249</v>
      </c>
      <c r="AP274" s="19" t="s">
        <v>88</v>
      </c>
      <c r="AQ274" s="14" t="s">
        <v>72</v>
      </c>
      <c r="AR274" s="14" t="s">
        <v>73</v>
      </c>
      <c r="AS274" s="14" t="s">
        <v>140</v>
      </c>
      <c r="AT274" s="14" t="s">
        <v>75</v>
      </c>
      <c r="AU274" s="14" t="s">
        <v>101</v>
      </c>
      <c r="AV274" s="14" t="s">
        <v>76</v>
      </c>
      <c r="AW274" s="14" t="s">
        <v>56</v>
      </c>
      <c r="AX274" s="14" t="s">
        <v>56</v>
      </c>
      <c r="AY274" s="62" t="s">
        <v>91</v>
      </c>
      <c r="AZ274" s="19" t="s">
        <v>92</v>
      </c>
      <c r="BA274" s="19" t="s">
        <v>92</v>
      </c>
    </row>
    <row r="275" spans="1:53" ht="162.6" customHeight="1" x14ac:dyDescent="0.25">
      <c r="A275" s="15" t="s">
        <v>2250</v>
      </c>
      <c r="B275" s="19" t="s">
        <v>2251</v>
      </c>
      <c r="C275" s="19" t="s">
        <v>2252</v>
      </c>
      <c r="D275" s="14" t="s">
        <v>2253</v>
      </c>
      <c r="E275" s="20">
        <v>4</v>
      </c>
      <c r="F275" s="61">
        <v>0</v>
      </c>
      <c r="G275" s="20">
        <v>4</v>
      </c>
      <c r="H275" s="20">
        <v>4</v>
      </c>
      <c r="I275" s="14" t="s">
        <v>382</v>
      </c>
      <c r="J275" s="41">
        <f t="shared" si="26"/>
        <v>4</v>
      </c>
      <c r="K275" s="41">
        <f t="shared" si="27"/>
        <v>4</v>
      </c>
      <c r="L275" s="19">
        <v>0.37</v>
      </c>
      <c r="M275" s="14">
        <v>30</v>
      </c>
      <c r="N275" s="39">
        <f t="shared" si="32"/>
        <v>75.599999999999994</v>
      </c>
      <c r="O275" s="40">
        <f t="shared" si="33"/>
        <v>75.599999999999994</v>
      </c>
      <c r="P275" s="15" t="s">
        <v>60</v>
      </c>
      <c r="Q275" s="14" t="s">
        <v>157</v>
      </c>
      <c r="R275" s="14" t="s">
        <v>66</v>
      </c>
      <c r="S275" s="14" t="s">
        <v>56</v>
      </c>
      <c r="T275" s="15" t="s">
        <v>105</v>
      </c>
      <c r="U275" s="14" t="s">
        <v>2254</v>
      </c>
      <c r="V275" s="14" t="s">
        <v>56</v>
      </c>
      <c r="W275" s="14" t="s">
        <v>65</v>
      </c>
      <c r="X275" s="14" t="s">
        <v>56</v>
      </c>
      <c r="Y275" s="14" t="s">
        <v>56</v>
      </c>
      <c r="Z275" s="14" t="s">
        <v>56</v>
      </c>
      <c r="AA275" s="14" t="s">
        <v>56</v>
      </c>
      <c r="AB275" s="14" t="s">
        <v>66</v>
      </c>
      <c r="AC275" s="14" t="s">
        <v>2255</v>
      </c>
      <c r="AD275" s="14" t="s">
        <v>386</v>
      </c>
      <c r="AE275" s="14" t="s">
        <v>2256</v>
      </c>
      <c r="AF275" s="14" t="s">
        <v>66</v>
      </c>
      <c r="AG275" s="37" t="s">
        <v>2257</v>
      </c>
      <c r="AH275" s="11" t="s">
        <v>2258</v>
      </c>
      <c r="AI275" s="14" t="s">
        <v>68</v>
      </c>
      <c r="AJ275" s="14" t="s">
        <v>2259</v>
      </c>
      <c r="AK275" s="14" t="s">
        <v>56</v>
      </c>
      <c r="AL275" s="14" t="s">
        <v>56</v>
      </c>
      <c r="AM275" s="14" t="s">
        <v>56</v>
      </c>
      <c r="AN275" s="14" t="s">
        <v>56</v>
      </c>
      <c r="AO275" s="19" t="s">
        <v>2260</v>
      </c>
      <c r="AP275" s="19" t="s">
        <v>2261</v>
      </c>
      <c r="AQ275" s="14" t="s">
        <v>72</v>
      </c>
      <c r="AR275" s="14" t="s">
        <v>73</v>
      </c>
      <c r="AS275" s="14" t="s">
        <v>140</v>
      </c>
      <c r="AT275" s="14" t="s">
        <v>330</v>
      </c>
      <c r="AU275" s="14" t="s">
        <v>140</v>
      </c>
      <c r="AV275" s="14" t="s">
        <v>76</v>
      </c>
      <c r="AW275" s="14" t="s">
        <v>56</v>
      </c>
      <c r="AX275" s="14" t="s">
        <v>56</v>
      </c>
      <c r="AY275" s="62" t="s">
        <v>161</v>
      </c>
      <c r="AZ275" s="19" t="s">
        <v>78</v>
      </c>
      <c r="BA275" s="19" t="s">
        <v>78</v>
      </c>
    </row>
    <row r="276" spans="1:53" ht="162.6" customHeight="1" x14ac:dyDescent="0.25">
      <c r="A276" s="21" t="s">
        <v>2262</v>
      </c>
      <c r="B276" s="19" t="s">
        <v>2263</v>
      </c>
      <c r="C276" s="60" t="s">
        <v>2252</v>
      </c>
      <c r="D276" s="14" t="s">
        <v>2264</v>
      </c>
      <c r="E276" s="41">
        <v>4.9000000000000004</v>
      </c>
      <c r="F276" s="63">
        <v>0</v>
      </c>
      <c r="G276" s="41">
        <v>4.9000000000000004</v>
      </c>
      <c r="H276" s="41">
        <v>4.9000000000000004</v>
      </c>
      <c r="I276" s="14" t="s">
        <v>382</v>
      </c>
      <c r="J276" s="41">
        <f t="shared" si="26"/>
        <v>4.9000000000000004</v>
      </c>
      <c r="K276" s="41">
        <f t="shared" si="27"/>
        <v>4.9000000000000004</v>
      </c>
      <c r="L276" s="19">
        <v>0.37</v>
      </c>
      <c r="M276" s="14">
        <v>30</v>
      </c>
      <c r="N276" s="39">
        <f t="shared" si="32"/>
        <v>92.61</v>
      </c>
      <c r="O276" s="40">
        <f t="shared" si="33"/>
        <v>92.61</v>
      </c>
      <c r="P276" s="15" t="s">
        <v>60</v>
      </c>
      <c r="Q276" s="14" t="s">
        <v>157</v>
      </c>
      <c r="R276" s="14" t="s">
        <v>56</v>
      </c>
      <c r="S276" s="19" t="s">
        <v>56</v>
      </c>
      <c r="T276" s="15" t="s">
        <v>82</v>
      </c>
      <c r="U276" s="14" t="s">
        <v>2254</v>
      </c>
      <c r="V276" s="19" t="s">
        <v>56</v>
      </c>
      <c r="W276" s="14" t="s">
        <v>2265</v>
      </c>
      <c r="X276" s="14" t="s">
        <v>66</v>
      </c>
      <c r="Y276" s="14" t="s">
        <v>56</v>
      </c>
      <c r="Z276" s="14" t="s">
        <v>56</v>
      </c>
      <c r="AA276" s="14" t="s">
        <v>56</v>
      </c>
      <c r="AB276" s="14" t="s">
        <v>56</v>
      </c>
      <c r="AC276" s="14" t="s">
        <v>2266</v>
      </c>
      <c r="AD276" s="14" t="s">
        <v>386</v>
      </c>
      <c r="AE276" s="14" t="s">
        <v>2267</v>
      </c>
      <c r="AF276" s="14" t="s">
        <v>66</v>
      </c>
      <c r="AG276" s="37" t="s">
        <v>2268</v>
      </c>
      <c r="AH276" s="11" t="s">
        <v>2269</v>
      </c>
      <c r="AI276" s="14" t="s">
        <v>1644</v>
      </c>
      <c r="AJ276" s="14" t="s">
        <v>2270</v>
      </c>
      <c r="AK276" s="14" t="s">
        <v>56</v>
      </c>
      <c r="AL276" s="14" t="s">
        <v>56</v>
      </c>
      <c r="AM276" s="14" t="s">
        <v>66</v>
      </c>
      <c r="AN276" s="14" t="s">
        <v>56</v>
      </c>
      <c r="AO276" s="19" t="s">
        <v>2271</v>
      </c>
      <c r="AP276" s="19" t="s">
        <v>88</v>
      </c>
      <c r="AQ276" s="14" t="s">
        <v>72</v>
      </c>
      <c r="AR276" s="14" t="s">
        <v>100</v>
      </c>
      <c r="AS276" s="14" t="s">
        <v>101</v>
      </c>
      <c r="AT276" s="14" t="s">
        <v>100</v>
      </c>
      <c r="AU276" s="14" t="s">
        <v>101</v>
      </c>
      <c r="AV276" s="14" t="s">
        <v>66</v>
      </c>
      <c r="AW276" s="14" t="s">
        <v>56</v>
      </c>
      <c r="AX276" s="14" t="s">
        <v>56</v>
      </c>
      <c r="AY276" s="62" t="s">
        <v>91</v>
      </c>
      <c r="AZ276" s="19" t="s">
        <v>92</v>
      </c>
      <c r="BA276" s="19" t="s">
        <v>92</v>
      </c>
    </row>
    <row r="277" spans="1:53" ht="162.6" customHeight="1" x14ac:dyDescent="0.25">
      <c r="A277" s="21" t="s">
        <v>2272</v>
      </c>
      <c r="B277" s="19" t="s">
        <v>2273</v>
      </c>
      <c r="C277" s="60" t="s">
        <v>2252</v>
      </c>
      <c r="D277" s="14" t="s">
        <v>56</v>
      </c>
      <c r="E277" s="41">
        <v>1.2</v>
      </c>
      <c r="F277" s="63">
        <v>0</v>
      </c>
      <c r="G277" s="41">
        <v>1.2</v>
      </c>
      <c r="H277" s="41">
        <v>1.2</v>
      </c>
      <c r="I277" s="14" t="s">
        <v>382</v>
      </c>
      <c r="J277" s="41">
        <f t="shared" si="26"/>
        <v>1.2</v>
      </c>
      <c r="K277" s="41">
        <f t="shared" si="27"/>
        <v>1.2</v>
      </c>
      <c r="L277" s="19">
        <v>0.17</v>
      </c>
      <c r="M277" s="14">
        <v>30</v>
      </c>
      <c r="N277" s="39">
        <f t="shared" si="32"/>
        <v>29.879999999999995</v>
      </c>
      <c r="O277" s="40">
        <f t="shared" si="33"/>
        <v>29.879999999999995</v>
      </c>
      <c r="P277" s="19" t="s">
        <v>2274</v>
      </c>
      <c r="Q277" s="14" t="s">
        <v>157</v>
      </c>
      <c r="R277" s="14" t="s">
        <v>56</v>
      </c>
      <c r="S277" s="19" t="s">
        <v>76</v>
      </c>
      <c r="T277" s="15" t="s">
        <v>82</v>
      </c>
      <c r="U277" s="14" t="s">
        <v>2275</v>
      </c>
      <c r="V277" s="19" t="s">
        <v>56</v>
      </c>
      <c r="W277" s="14" t="s">
        <v>65</v>
      </c>
      <c r="X277" s="14" t="s">
        <v>56</v>
      </c>
      <c r="Y277" s="14" t="s">
        <v>56</v>
      </c>
      <c r="Z277" s="14" t="s">
        <v>56</v>
      </c>
      <c r="AA277" s="14" t="s">
        <v>56</v>
      </c>
      <c r="AB277" s="14" t="s">
        <v>66</v>
      </c>
      <c r="AC277" s="14" t="s">
        <v>56</v>
      </c>
      <c r="AD277" s="14" t="s">
        <v>386</v>
      </c>
      <c r="AE277" s="14" t="s">
        <v>2276</v>
      </c>
      <c r="AF277" s="14" t="s">
        <v>66</v>
      </c>
      <c r="AG277" s="37" t="s">
        <v>2277</v>
      </c>
      <c r="AH277" s="11" t="s">
        <v>2278</v>
      </c>
      <c r="AI277" s="14" t="s">
        <v>68</v>
      </c>
      <c r="AJ277" s="14" t="s">
        <v>2279</v>
      </c>
      <c r="AK277" s="14" t="s">
        <v>56</v>
      </c>
      <c r="AL277" s="14" t="s">
        <v>56</v>
      </c>
      <c r="AM277" s="14" t="s">
        <v>56</v>
      </c>
      <c r="AN277" s="14" t="s">
        <v>56</v>
      </c>
      <c r="AO277" s="19" t="s">
        <v>2280</v>
      </c>
      <c r="AP277" s="19" t="s">
        <v>2281</v>
      </c>
      <c r="AQ277" s="14" t="s">
        <v>72</v>
      </c>
      <c r="AR277" s="14" t="s">
        <v>73</v>
      </c>
      <c r="AS277" s="14" t="s">
        <v>140</v>
      </c>
      <c r="AT277" s="14" t="s">
        <v>75</v>
      </c>
      <c r="AU277" s="14" t="s">
        <v>140</v>
      </c>
      <c r="AV277" s="14" t="s">
        <v>76</v>
      </c>
      <c r="AW277" s="14" t="s">
        <v>56</v>
      </c>
      <c r="AX277" s="14" t="s">
        <v>56</v>
      </c>
      <c r="AY277" s="62" t="s">
        <v>161</v>
      </c>
      <c r="AZ277" s="19" t="s">
        <v>78</v>
      </c>
      <c r="BA277" s="19" t="s">
        <v>78</v>
      </c>
    </row>
    <row r="278" spans="1:53" ht="162.6" customHeight="1" x14ac:dyDescent="0.25">
      <c r="A278" s="21" t="s">
        <v>2282</v>
      </c>
      <c r="B278" s="19" t="s">
        <v>2283</v>
      </c>
      <c r="C278" s="60" t="s">
        <v>2252</v>
      </c>
      <c r="D278" s="14" t="s">
        <v>56</v>
      </c>
      <c r="E278" s="41">
        <v>1.1000000000000001</v>
      </c>
      <c r="F278" s="63">
        <v>0</v>
      </c>
      <c r="G278" s="41">
        <v>1.1000000000000001</v>
      </c>
      <c r="H278" s="41">
        <v>1.1000000000000001</v>
      </c>
      <c r="I278" s="14" t="s">
        <v>382</v>
      </c>
      <c r="J278" s="41">
        <f t="shared" si="26"/>
        <v>1.1000000000000001</v>
      </c>
      <c r="K278" s="41">
        <f t="shared" si="27"/>
        <v>1.1000000000000001</v>
      </c>
      <c r="L278" s="19">
        <v>0.17</v>
      </c>
      <c r="M278" s="14">
        <v>30</v>
      </c>
      <c r="N278" s="39">
        <f t="shared" si="32"/>
        <v>27.39</v>
      </c>
      <c r="O278" s="40">
        <f t="shared" si="33"/>
        <v>27.39</v>
      </c>
      <c r="P278" s="19" t="s">
        <v>2274</v>
      </c>
      <c r="Q278" s="14" t="s">
        <v>157</v>
      </c>
      <c r="R278" s="14" t="s">
        <v>56</v>
      </c>
      <c r="S278" s="19" t="s">
        <v>76</v>
      </c>
      <c r="T278" s="15" t="s">
        <v>82</v>
      </c>
      <c r="U278" s="14" t="s">
        <v>2254</v>
      </c>
      <c r="V278" s="19" t="s">
        <v>56</v>
      </c>
      <c r="W278" s="14" t="s">
        <v>65</v>
      </c>
      <c r="X278" s="14" t="s">
        <v>56</v>
      </c>
      <c r="Y278" s="14" t="s">
        <v>56</v>
      </c>
      <c r="Z278" s="14" t="s">
        <v>56</v>
      </c>
      <c r="AA278" s="14" t="s">
        <v>56</v>
      </c>
      <c r="AB278" s="14" t="s">
        <v>66</v>
      </c>
      <c r="AC278" s="14" t="s">
        <v>56</v>
      </c>
      <c r="AD278" s="14" t="s">
        <v>386</v>
      </c>
      <c r="AE278" s="14" t="s">
        <v>2284</v>
      </c>
      <c r="AF278" s="11" t="s">
        <v>66</v>
      </c>
      <c r="AG278" s="37" t="s">
        <v>2277</v>
      </c>
      <c r="AH278" s="11" t="s">
        <v>2285</v>
      </c>
      <c r="AI278" s="14" t="s">
        <v>367</v>
      </c>
      <c r="AJ278" s="14" t="s">
        <v>2259</v>
      </c>
      <c r="AK278" s="14" t="s">
        <v>56</v>
      </c>
      <c r="AL278" s="14" t="s">
        <v>56</v>
      </c>
      <c r="AM278" s="14" t="s">
        <v>56</v>
      </c>
      <c r="AN278" s="14" t="s">
        <v>56</v>
      </c>
      <c r="AO278" s="19" t="s">
        <v>2286</v>
      </c>
      <c r="AP278" s="19" t="s">
        <v>2287</v>
      </c>
      <c r="AQ278" s="14" t="s">
        <v>72</v>
      </c>
      <c r="AR278" s="14" t="s">
        <v>73</v>
      </c>
      <c r="AS278" s="14" t="s">
        <v>140</v>
      </c>
      <c r="AT278" s="14" t="s">
        <v>75</v>
      </c>
      <c r="AU278" s="14" t="s">
        <v>140</v>
      </c>
      <c r="AV278" s="14" t="s">
        <v>76</v>
      </c>
      <c r="AW278" s="14" t="s">
        <v>56</v>
      </c>
      <c r="AX278" s="14" t="s">
        <v>56</v>
      </c>
      <c r="AY278" s="62" t="s">
        <v>161</v>
      </c>
      <c r="AZ278" s="19" t="s">
        <v>78</v>
      </c>
      <c r="BA278" s="19" t="s">
        <v>78</v>
      </c>
    </row>
    <row r="279" spans="1:53" ht="162.6" customHeight="1" x14ac:dyDescent="0.25">
      <c r="A279" s="21" t="s">
        <v>2288</v>
      </c>
      <c r="B279" s="19" t="s">
        <v>2289</v>
      </c>
      <c r="C279" s="60" t="s">
        <v>2252</v>
      </c>
      <c r="D279" s="14" t="s">
        <v>2290</v>
      </c>
      <c r="E279" s="41">
        <v>1.43</v>
      </c>
      <c r="F279" s="63">
        <v>0</v>
      </c>
      <c r="G279" s="41">
        <v>1.43</v>
      </c>
      <c r="H279" s="41">
        <v>1.43</v>
      </c>
      <c r="I279" s="14" t="s">
        <v>382</v>
      </c>
      <c r="J279" s="41">
        <f t="shared" si="26"/>
        <v>1.43</v>
      </c>
      <c r="K279" s="41">
        <f t="shared" si="27"/>
        <v>1.43</v>
      </c>
      <c r="L279" s="19">
        <v>0.17</v>
      </c>
      <c r="M279" s="14">
        <v>30</v>
      </c>
      <c r="N279" s="39">
        <f t="shared" si="32"/>
        <v>35.606999999999992</v>
      </c>
      <c r="O279" s="40">
        <f t="shared" si="33"/>
        <v>35.606999999999992</v>
      </c>
      <c r="P279" s="15" t="s">
        <v>60</v>
      </c>
      <c r="Q279" s="14" t="s">
        <v>157</v>
      </c>
      <c r="R279" s="19" t="s">
        <v>66</v>
      </c>
      <c r="S279" s="19" t="s">
        <v>56</v>
      </c>
      <c r="T279" s="15" t="s">
        <v>82</v>
      </c>
      <c r="U279" s="14" t="s">
        <v>2254</v>
      </c>
      <c r="V279" s="19" t="s">
        <v>56</v>
      </c>
      <c r="W279" s="14" t="s">
        <v>65</v>
      </c>
      <c r="X279" s="14" t="s">
        <v>56</v>
      </c>
      <c r="Y279" s="14" t="s">
        <v>56</v>
      </c>
      <c r="Z279" s="14" t="s">
        <v>56</v>
      </c>
      <c r="AA279" s="14" t="s">
        <v>56</v>
      </c>
      <c r="AB279" s="14" t="s">
        <v>66</v>
      </c>
      <c r="AC279" s="14" t="s">
        <v>2266</v>
      </c>
      <c r="AD279" s="14" t="s">
        <v>386</v>
      </c>
      <c r="AE279" s="14" t="s">
        <v>2291</v>
      </c>
      <c r="AF279" s="14" t="s">
        <v>66</v>
      </c>
      <c r="AG279" s="37" t="s">
        <v>2292</v>
      </c>
      <c r="AH279" s="11" t="s">
        <v>2293</v>
      </c>
      <c r="AI279" s="14" t="s">
        <v>68</v>
      </c>
      <c r="AJ279" s="14" t="s">
        <v>2294</v>
      </c>
      <c r="AK279" s="14" t="s">
        <v>56</v>
      </c>
      <c r="AL279" s="14" t="s">
        <v>56</v>
      </c>
      <c r="AM279" s="14" t="s">
        <v>56</v>
      </c>
      <c r="AN279" s="14" t="s">
        <v>56</v>
      </c>
      <c r="AO279" s="19" t="s">
        <v>2295</v>
      </c>
      <c r="AP279" s="19" t="s">
        <v>2296</v>
      </c>
      <c r="AQ279" s="14" t="s">
        <v>72</v>
      </c>
      <c r="AR279" s="14" t="s">
        <v>73</v>
      </c>
      <c r="AS279" s="14" t="s">
        <v>140</v>
      </c>
      <c r="AT279" s="14" t="s">
        <v>75</v>
      </c>
      <c r="AU279" s="14" t="s">
        <v>140</v>
      </c>
      <c r="AV279" s="14" t="s">
        <v>76</v>
      </c>
      <c r="AW279" s="14" t="s">
        <v>56</v>
      </c>
      <c r="AX279" s="14" t="s">
        <v>56</v>
      </c>
      <c r="AY279" s="62" t="s">
        <v>161</v>
      </c>
      <c r="AZ279" s="19" t="s">
        <v>78</v>
      </c>
      <c r="BA279" s="19" t="s">
        <v>78</v>
      </c>
    </row>
    <row r="280" spans="1:53" ht="162.6" customHeight="1" x14ac:dyDescent="0.25">
      <c r="A280" s="21" t="s">
        <v>2297</v>
      </c>
      <c r="B280" s="19" t="s">
        <v>2298</v>
      </c>
      <c r="C280" s="60" t="s">
        <v>2252</v>
      </c>
      <c r="D280" s="19" t="s">
        <v>2299</v>
      </c>
      <c r="E280" s="41">
        <v>5.65</v>
      </c>
      <c r="F280" s="63">
        <v>0</v>
      </c>
      <c r="G280" s="41">
        <v>5.65</v>
      </c>
      <c r="H280" s="41">
        <v>5.65</v>
      </c>
      <c r="I280" s="14" t="s">
        <v>382</v>
      </c>
      <c r="J280" s="41">
        <f t="shared" si="26"/>
        <v>5.65</v>
      </c>
      <c r="K280" s="41">
        <f t="shared" si="27"/>
        <v>5.65</v>
      </c>
      <c r="L280" s="19">
        <v>0.37</v>
      </c>
      <c r="M280" s="14">
        <v>30</v>
      </c>
      <c r="N280" s="39">
        <f t="shared" si="32"/>
        <v>106.78500000000001</v>
      </c>
      <c r="O280" s="40">
        <f t="shared" si="33"/>
        <v>106.78500000000001</v>
      </c>
      <c r="P280" s="15" t="s">
        <v>60</v>
      </c>
      <c r="Q280" s="14" t="s">
        <v>157</v>
      </c>
      <c r="R280" s="19" t="s">
        <v>66</v>
      </c>
      <c r="S280" s="19" t="s">
        <v>56</v>
      </c>
      <c r="T280" s="15" t="s">
        <v>82</v>
      </c>
      <c r="U280" s="14" t="s">
        <v>2254</v>
      </c>
      <c r="V280" s="19" t="s">
        <v>56</v>
      </c>
      <c r="W280" s="14" t="s">
        <v>65</v>
      </c>
      <c r="X280" s="14" t="s">
        <v>56</v>
      </c>
      <c r="Y280" s="14" t="s">
        <v>56</v>
      </c>
      <c r="Z280" s="14" t="s">
        <v>56</v>
      </c>
      <c r="AA280" s="14" t="s">
        <v>56</v>
      </c>
      <c r="AB280" s="14" t="s">
        <v>66</v>
      </c>
      <c r="AC280" s="14" t="s">
        <v>56</v>
      </c>
      <c r="AD280" s="14" t="s">
        <v>386</v>
      </c>
      <c r="AE280" s="14" t="s">
        <v>2300</v>
      </c>
      <c r="AF280" s="14" t="s">
        <v>66</v>
      </c>
      <c r="AG280" s="37" t="s">
        <v>2292</v>
      </c>
      <c r="AH280" s="11" t="s">
        <v>2293</v>
      </c>
      <c r="AI280" s="14" t="s">
        <v>68</v>
      </c>
      <c r="AJ280" s="14" t="s">
        <v>2259</v>
      </c>
      <c r="AK280" s="14" t="s">
        <v>56</v>
      </c>
      <c r="AL280" s="14" t="s">
        <v>56</v>
      </c>
      <c r="AM280" s="14" t="s">
        <v>56</v>
      </c>
      <c r="AN280" s="14" t="s">
        <v>56</v>
      </c>
      <c r="AO280" s="19" t="s">
        <v>2301</v>
      </c>
      <c r="AP280" s="19" t="s">
        <v>2302</v>
      </c>
      <c r="AQ280" s="14" t="s">
        <v>72</v>
      </c>
      <c r="AR280" s="14" t="s">
        <v>73</v>
      </c>
      <c r="AS280" s="14" t="s">
        <v>140</v>
      </c>
      <c r="AT280" s="14" t="s">
        <v>75</v>
      </c>
      <c r="AU280" s="14" t="s">
        <v>140</v>
      </c>
      <c r="AV280" s="14" t="s">
        <v>76</v>
      </c>
      <c r="AW280" s="14" t="s">
        <v>56</v>
      </c>
      <c r="AX280" s="14" t="s">
        <v>56</v>
      </c>
      <c r="AY280" s="62" t="s">
        <v>161</v>
      </c>
      <c r="AZ280" s="19" t="s">
        <v>78</v>
      </c>
      <c r="BA280" s="19" t="s">
        <v>78</v>
      </c>
    </row>
  </sheetData>
  <autoFilter ref="A1:BA280" xr:uid="{870F3A95-F980-4A19-823E-7A85EA46CC8D}"/>
  <conditionalFormatting sqref="A1:A1048576">
    <cfRule type="duplicateValues" dxfId="21" priority="16"/>
  </conditionalFormatting>
  <conditionalFormatting sqref="AZ2:BA280">
    <cfRule type="containsText" dxfId="20" priority="180" operator="containsText" text="Not developable">
      <formula>NOT(ISERROR(SEARCH("Not developable",AZ2)))</formula>
    </cfRule>
    <cfRule type="containsText" dxfId="19" priority="181" operator="containsText" text="Potentially developable">
      <formula>NOT(ISERROR(SEARCH("Potentially developable",AZ2)))</formula>
    </cfRule>
    <cfRule type="containsText" dxfId="18" priority="182" operator="containsText" text="Developable">
      <formula>NOT(ISERROR(SEARCH("Developable",AZ2)))</formula>
    </cfRule>
    <cfRule type="containsText" dxfId="17" priority="183" operator="containsText" text="Deliverable">
      <formula>NOT(ISERROR(SEARCH("Deliverable",AZ2)))</formula>
    </cfRule>
    <cfRule type="colorScale" priority="184">
      <colorScale>
        <cfvo type="min"/>
        <cfvo type="max"/>
        <color rgb="FFFF7128"/>
        <color rgb="FFFFEF9C"/>
      </colorScale>
    </cfRule>
  </conditionalFormatting>
  <dataValidations count="10">
    <dataValidation type="list" allowBlank="1" showInputMessage="1" showErrorMessage="1" sqref="BB2:BB9" xr:uid="{3EBD2831-77A2-41C6-A6CA-6E489BB8BBB8}">
      <formula1>"Flat, Undulating, steep,"</formula1>
    </dataValidation>
    <dataValidation type="list" allowBlank="1" showInputMessage="1" showErrorMessage="1" sqref="AQ2:AQ11 AQ13:AQ280" xr:uid="{3F4E89F7-5120-4F5E-8E88-EF911AA7A8CA}">
      <formula1>"Available, Potentially available, Availability unknown, Not available"</formula1>
    </dataValidation>
    <dataValidation allowBlank="1" showInputMessage="1" showErrorMessage="1" sqref="AJ1:AJ6 AJ111:AJ112 AQ12 AJ114:AJ139 AJ142:AJ146 AJ148:AJ168 AJ8:AJ108 AJ170:AJ1048576" xr:uid="{615130CE-8C3A-4B6F-911E-1207F6400CC2}"/>
    <dataValidation type="list" allowBlank="1" showInputMessage="1" showErrorMessage="1" sqref="AI1 AI281:AI1048576" xr:uid="{C71A35ED-09CE-408D-A812-9176C1A11862}">
      <formula1>"Flat, Gentle undulation, Steep landform."</formula1>
    </dataValidation>
    <dataValidation type="list" allowBlank="1" showInputMessage="1" showErrorMessage="1" sqref="AR2:AR280" xr:uid="{225444F4-9F6F-4F39-A682-E8854DB691EC}">
      <formula1>"Suitable, Potentially Suitable, Suitability unknown, Unsuitable"</formula1>
    </dataValidation>
    <dataValidation type="list" allowBlank="1" showInputMessage="1" showErrorMessage="1" sqref="AU2:AU280 AS2:AS280" xr:uid="{3B4214DC-84F3-481E-A2F4-A61F045277D0}">
      <formula1>"Achievable, Potentially achievable, Achievability unknown, Unachievable"</formula1>
    </dataValidation>
    <dataValidation type="list" allowBlank="1" showInputMessage="1" showErrorMessage="1" sqref="AT2:AT280" xr:uid="{4A9E97FA-6358-4009-8C0E-4B3B5E2962CC}">
      <formula1>"Suitable, Potentially suitable, Suitability unknown, Unsuitable"</formula1>
    </dataValidation>
    <dataValidation type="list" allowBlank="1" showInputMessage="1" showErrorMessage="1" sqref="AZ2:BA280" xr:uid="{0E57CA95-415F-4823-9BEB-9A58B0482653}">
      <formula1>"Deliverable, Developable, Potentially developable, Not developable"</formula1>
    </dataValidation>
    <dataValidation type="list" allowBlank="1" showInputMessage="1" showErrorMessage="1" promptTitle="Yes " sqref="AF2:AF280" xr:uid="{05280948-E824-4093-9AEE-226C218A42BF}">
      <formula1>"Yes,No"</formula1>
    </dataValidation>
    <dataValidation type="list" allowBlank="1" showInputMessage="1" showErrorMessage="1" sqref="AI2:AI280" xr:uid="{E07E0A40-03AF-4BDC-A556-4D6BB79DD23B}">
      <formula1>"Steep, Gentle undulation, Relatively flat"</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F47C-DD93-4847-B544-E71AA67B23FD}">
  <dimension ref="A1:B8"/>
  <sheetViews>
    <sheetView workbookViewId="0">
      <selection sqref="A1:B8"/>
    </sheetView>
  </sheetViews>
  <sheetFormatPr defaultRowHeight="15" customHeight="1" x14ac:dyDescent="0.25"/>
  <cols>
    <col min="1" max="1" width="11.28515625" bestFit="1" customWidth="1"/>
    <col min="2" max="2" width="34.28515625" style="105" customWidth="1"/>
  </cols>
  <sheetData>
    <row r="1" spans="1:2" ht="116.25" customHeight="1" x14ac:dyDescent="0.25">
      <c r="A1" s="124" t="s">
        <v>2303</v>
      </c>
      <c r="B1" s="125"/>
    </row>
    <row r="2" spans="1:2" ht="25.5" x14ac:dyDescent="0.25">
      <c r="A2" s="110" t="s">
        <v>2304</v>
      </c>
      <c r="B2" s="111" t="s">
        <v>1</v>
      </c>
    </row>
    <row r="3" spans="1:2" ht="12" customHeight="1" x14ac:dyDescent="0.25">
      <c r="A3" s="106" t="s">
        <v>2305</v>
      </c>
      <c r="B3" s="108" t="s">
        <v>2306</v>
      </c>
    </row>
    <row r="4" spans="1:2" ht="32.25" customHeight="1" x14ac:dyDescent="0.25">
      <c r="A4" s="106" t="s">
        <v>2307</v>
      </c>
      <c r="B4" s="108" t="s">
        <v>2308</v>
      </c>
    </row>
    <row r="5" spans="1:2" ht="22.15" customHeight="1" x14ac:dyDescent="0.25">
      <c r="A5" s="106" t="s">
        <v>2309</v>
      </c>
      <c r="B5" s="108" t="s">
        <v>2310</v>
      </c>
    </row>
    <row r="6" spans="1:2" ht="31.5" customHeight="1" x14ac:dyDescent="0.25">
      <c r="A6" s="106" t="s">
        <v>2311</v>
      </c>
      <c r="B6" s="108" t="s">
        <v>2312</v>
      </c>
    </row>
    <row r="7" spans="1:2" x14ac:dyDescent="0.25">
      <c r="A7" s="106" t="s">
        <v>2313</v>
      </c>
      <c r="B7" s="108" t="s">
        <v>2314</v>
      </c>
    </row>
    <row r="8" spans="1:2" ht="15" customHeight="1" x14ac:dyDescent="0.25">
      <c r="A8" s="107" t="s">
        <v>2315</v>
      </c>
      <c r="B8" s="109" t="s">
        <v>2316</v>
      </c>
    </row>
  </sheetData>
  <mergeCells count="1">
    <mergeCell ref="A1:B1"/>
  </mergeCells>
  <conditionalFormatting sqref="A3">
    <cfRule type="duplicateValues" dxfId="16" priority="11"/>
  </conditionalFormatting>
  <conditionalFormatting sqref="A4">
    <cfRule type="duplicateValues" dxfId="15" priority="10"/>
  </conditionalFormatting>
  <conditionalFormatting sqref="A5">
    <cfRule type="duplicateValues" dxfId="14" priority="9"/>
  </conditionalFormatting>
  <conditionalFormatting sqref="A6">
    <cfRule type="duplicateValues" dxfId="13" priority="8"/>
  </conditionalFormatting>
  <conditionalFormatting sqref="A7">
    <cfRule type="duplicateValues" dxfId="12" priority="7"/>
  </conditionalFormatting>
  <conditionalFormatting sqref="A8">
    <cfRule type="duplicateValues" dxfId="11" priority="6"/>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4DBFF-E09D-4293-BE54-A0D046BB1167}">
  <dimension ref="A1:AZ295"/>
  <sheetViews>
    <sheetView zoomScale="75" zoomScaleNormal="75" workbookViewId="0">
      <pane xSplit="1" ySplit="1" topLeftCell="B2" activePane="bottomRight" state="frozen"/>
      <selection pane="topRight" activeCell="C1" sqref="C1"/>
      <selection pane="bottomLeft" activeCell="A2" sqref="A2"/>
      <selection pane="bottomRight" activeCell="AX1" sqref="AX1"/>
    </sheetView>
  </sheetViews>
  <sheetFormatPr defaultColWidth="15.7109375" defaultRowHeight="15.75" customHeight="1" x14ac:dyDescent="0.25"/>
  <cols>
    <col min="1" max="1" width="15.7109375" style="28"/>
    <col min="2" max="2" width="32.28515625" style="28" customWidth="1"/>
    <col min="3" max="3" width="31.7109375" style="28" customWidth="1"/>
    <col min="4" max="4" width="33.42578125" style="28" customWidth="1"/>
    <col min="5" max="5" width="15.7109375" style="28" customWidth="1"/>
    <col min="6" max="6" width="32.140625" style="28" customWidth="1"/>
    <col min="7" max="7" width="29.5703125" style="28" customWidth="1"/>
    <col min="8" max="8" width="19.85546875" style="28" customWidth="1"/>
    <col min="9" max="9" width="51.7109375" style="28" customWidth="1"/>
    <col min="10" max="10" width="15.7109375" style="28" hidden="1" customWidth="1"/>
    <col min="11" max="11" width="20.42578125" style="28" hidden="1" customWidth="1"/>
    <col min="12" max="12" width="17.42578125" style="28" hidden="1" customWidth="1"/>
    <col min="13" max="13" width="36.140625" style="28" customWidth="1"/>
    <col min="14" max="14" width="29.7109375" style="28" customWidth="1"/>
    <col min="15" max="15" width="26.5703125" style="28" bestFit="1" customWidth="1"/>
    <col min="16" max="16" width="31.7109375" style="28" customWidth="1"/>
    <col min="17" max="17" width="24.42578125" style="28" customWidth="1"/>
    <col min="18" max="18" width="26.140625" style="28" customWidth="1"/>
    <col min="19" max="19" width="46.140625" style="28" customWidth="1"/>
    <col min="20" max="20" width="40" style="29" customWidth="1"/>
    <col min="21" max="21" width="32.7109375" style="28" customWidth="1"/>
    <col min="22" max="22" width="32.7109375" style="29" customWidth="1"/>
    <col min="23" max="23" width="25" style="28" customWidth="1"/>
    <col min="24" max="24" width="23" style="28" customWidth="1"/>
    <col min="25" max="25" width="22.28515625" style="28" customWidth="1"/>
    <col min="26" max="26" width="26.28515625" style="28" customWidth="1"/>
    <col min="27" max="27" width="27.7109375" style="28" customWidth="1"/>
    <col min="28" max="28" width="27.85546875" style="28" customWidth="1"/>
    <col min="29" max="29" width="23" style="28" customWidth="1"/>
    <col min="30" max="30" width="28.28515625" style="28" customWidth="1"/>
    <col min="31" max="31" width="34" style="28" customWidth="1"/>
    <col min="32" max="32" width="34.85546875" style="28" customWidth="1"/>
    <col min="33" max="33" width="35.5703125" style="28" customWidth="1"/>
    <col min="34" max="34" width="35.28515625" style="28" customWidth="1"/>
    <col min="35" max="35" width="32.7109375" style="28" customWidth="1"/>
    <col min="36" max="37" width="29.85546875" style="28" customWidth="1"/>
    <col min="38" max="38" width="23.28515625" style="28" customWidth="1"/>
    <col min="39" max="39" width="29.5703125" style="28" customWidth="1"/>
    <col min="40" max="40" width="78.5703125" style="29" customWidth="1"/>
    <col min="41" max="41" width="74.28515625" style="28" customWidth="1"/>
    <col min="42" max="42" width="32.28515625" style="28" customWidth="1"/>
    <col min="43" max="43" width="31.42578125" style="28" customWidth="1"/>
    <col min="44" max="44" width="33.140625" style="28" customWidth="1"/>
    <col min="45" max="45" width="31.28515625" style="28" customWidth="1"/>
    <col min="46" max="46" width="31.5703125" style="28" customWidth="1"/>
    <col min="47" max="49" width="15.7109375" style="28" customWidth="1"/>
    <col min="50" max="50" width="34.42578125" style="29" customWidth="1"/>
    <col min="51" max="51" width="21.28515625" style="29" customWidth="1"/>
    <col min="52" max="52" width="20.7109375" style="29" customWidth="1"/>
    <col min="53" max="16384" width="15.7109375" style="28"/>
  </cols>
  <sheetData>
    <row r="1" spans="1:52" s="29" customFormat="1" ht="106.9" customHeight="1" x14ac:dyDescent="0.25">
      <c r="A1" s="57" t="s">
        <v>0</v>
      </c>
      <c r="B1" s="52" t="s">
        <v>1</v>
      </c>
      <c r="C1" s="52" t="s">
        <v>2317</v>
      </c>
      <c r="D1" s="52" t="s">
        <v>3</v>
      </c>
      <c r="E1" s="49" t="s">
        <v>4</v>
      </c>
      <c r="F1" s="49" t="s">
        <v>2318</v>
      </c>
      <c r="G1" s="49" t="s">
        <v>2319</v>
      </c>
      <c r="H1" s="49" t="s">
        <v>2320</v>
      </c>
      <c r="I1" s="49" t="s">
        <v>8</v>
      </c>
      <c r="J1" s="49" t="s">
        <v>10</v>
      </c>
      <c r="K1" s="49" t="s">
        <v>9</v>
      </c>
      <c r="L1" s="49" t="s">
        <v>11</v>
      </c>
      <c r="M1" s="49" t="s">
        <v>2321</v>
      </c>
      <c r="N1" s="49" t="s">
        <v>2322</v>
      </c>
      <c r="O1" s="52" t="s">
        <v>15</v>
      </c>
      <c r="P1" s="52" t="s">
        <v>16</v>
      </c>
      <c r="Q1" s="52" t="s">
        <v>17</v>
      </c>
      <c r="R1" s="52" t="s">
        <v>18</v>
      </c>
      <c r="S1" s="52" t="s">
        <v>2323</v>
      </c>
      <c r="T1" s="52" t="s">
        <v>2324</v>
      </c>
      <c r="U1" s="52" t="s">
        <v>2325</v>
      </c>
      <c r="V1" s="52" t="s">
        <v>22</v>
      </c>
      <c r="W1" s="52" t="s">
        <v>2326</v>
      </c>
      <c r="X1" s="52" t="s">
        <v>24</v>
      </c>
      <c r="Y1" s="52" t="s">
        <v>2327</v>
      </c>
      <c r="Z1" s="52" t="s">
        <v>26</v>
      </c>
      <c r="AA1" s="52" t="s">
        <v>2328</v>
      </c>
      <c r="AB1" s="52" t="s">
        <v>2329</v>
      </c>
      <c r="AC1" s="52" t="s">
        <v>2330</v>
      </c>
      <c r="AD1" s="52" t="s">
        <v>2331</v>
      </c>
      <c r="AE1" s="52" t="s">
        <v>2332</v>
      </c>
      <c r="AF1" s="52" t="s">
        <v>32</v>
      </c>
      <c r="AG1" s="52" t="s">
        <v>2333</v>
      </c>
      <c r="AH1" s="52" t="s">
        <v>34</v>
      </c>
      <c r="AI1" s="52" t="s">
        <v>35</v>
      </c>
      <c r="AJ1" s="52" t="s">
        <v>2334</v>
      </c>
      <c r="AK1" s="52" t="s">
        <v>2335</v>
      </c>
      <c r="AL1" s="52" t="s">
        <v>2336</v>
      </c>
      <c r="AM1" s="57" t="s">
        <v>2337</v>
      </c>
      <c r="AN1" s="52" t="s">
        <v>40</v>
      </c>
      <c r="AO1" s="52" t="s">
        <v>2338</v>
      </c>
      <c r="AP1" s="57" t="s">
        <v>42</v>
      </c>
      <c r="AQ1" s="57" t="s">
        <v>43</v>
      </c>
      <c r="AR1" s="57" t="s">
        <v>44</v>
      </c>
      <c r="AS1" s="57" t="s">
        <v>45</v>
      </c>
      <c r="AT1" s="57" t="s">
        <v>46</v>
      </c>
      <c r="AU1" s="52" t="s">
        <v>2339</v>
      </c>
      <c r="AV1" s="52" t="s">
        <v>2340</v>
      </c>
      <c r="AW1" s="52" t="s">
        <v>2341</v>
      </c>
      <c r="AX1" s="57" t="s">
        <v>50</v>
      </c>
      <c r="AY1" s="57" t="s">
        <v>51</v>
      </c>
      <c r="AZ1" s="57" t="s">
        <v>52</v>
      </c>
    </row>
    <row r="2" spans="1:52" s="77" customFormat="1" ht="294" customHeight="1" x14ac:dyDescent="0.25">
      <c r="A2" s="19" t="s">
        <v>2342</v>
      </c>
      <c r="B2" s="19" t="s">
        <v>2343</v>
      </c>
      <c r="C2" s="19" t="s">
        <v>2344</v>
      </c>
      <c r="D2" s="71" t="s">
        <v>56</v>
      </c>
      <c r="E2" s="72">
        <v>301</v>
      </c>
      <c r="F2" s="13">
        <v>13</v>
      </c>
      <c r="G2" s="19">
        <v>301</v>
      </c>
      <c r="H2" s="38" t="s">
        <v>2345</v>
      </c>
      <c r="I2" s="38" t="s">
        <v>2346</v>
      </c>
      <c r="J2" s="19">
        <v>262</v>
      </c>
      <c r="K2" s="23">
        <v>24</v>
      </c>
      <c r="L2" s="23">
        <v>0.37</v>
      </c>
      <c r="M2" s="23">
        <v>30</v>
      </c>
      <c r="N2" s="23">
        <v>4952</v>
      </c>
      <c r="O2" s="71" t="s">
        <v>60</v>
      </c>
      <c r="P2" s="71" t="s">
        <v>2347</v>
      </c>
      <c r="Q2" s="73" t="s">
        <v>56</v>
      </c>
      <c r="R2" s="71" t="s">
        <v>56</v>
      </c>
      <c r="S2" s="11" t="s">
        <v>2348</v>
      </c>
      <c r="T2" s="14" t="s">
        <v>2349</v>
      </c>
      <c r="U2" s="11" t="s">
        <v>66</v>
      </c>
      <c r="V2" s="11" t="s">
        <v>65</v>
      </c>
      <c r="W2" s="13" t="s">
        <v>56</v>
      </c>
      <c r="X2" s="11" t="s">
        <v>56</v>
      </c>
      <c r="Y2" s="13" t="s">
        <v>66</v>
      </c>
      <c r="Z2" s="11" t="s">
        <v>56</v>
      </c>
      <c r="AA2" s="11" t="s">
        <v>59</v>
      </c>
      <c r="AB2" s="13" t="s">
        <v>56</v>
      </c>
      <c r="AC2" s="11" t="s">
        <v>2350</v>
      </c>
      <c r="AD2" s="74" t="s">
        <v>56</v>
      </c>
      <c r="AE2" s="74" t="s">
        <v>66</v>
      </c>
      <c r="AF2" s="11" t="s">
        <v>2351</v>
      </c>
      <c r="AG2" s="13" t="s">
        <v>56</v>
      </c>
      <c r="AH2" s="14" t="s">
        <v>367</v>
      </c>
      <c r="AI2" s="71" t="s">
        <v>2352</v>
      </c>
      <c r="AJ2" s="71" t="s">
        <v>66</v>
      </c>
      <c r="AK2" s="75" t="s">
        <v>56</v>
      </c>
      <c r="AL2" s="13" t="s">
        <v>66</v>
      </c>
      <c r="AM2" s="13">
        <v>14</v>
      </c>
      <c r="AN2" s="11" t="s">
        <v>2353</v>
      </c>
      <c r="AO2" s="11" t="s">
        <v>2354</v>
      </c>
      <c r="AP2" s="76" t="s">
        <v>72</v>
      </c>
      <c r="AQ2" s="76" t="s">
        <v>89</v>
      </c>
      <c r="AR2" s="76" t="s">
        <v>74</v>
      </c>
      <c r="AS2" s="76" t="s">
        <v>89</v>
      </c>
      <c r="AT2" s="76" t="s">
        <v>74</v>
      </c>
      <c r="AU2" s="76" t="s">
        <v>66</v>
      </c>
      <c r="AV2" s="76" t="s">
        <v>56</v>
      </c>
      <c r="AW2" s="76" t="s">
        <v>56</v>
      </c>
      <c r="AX2" s="14" t="s">
        <v>2355</v>
      </c>
      <c r="AY2" s="17" t="s">
        <v>121</v>
      </c>
      <c r="AZ2" s="17" t="s">
        <v>121</v>
      </c>
    </row>
    <row r="3" spans="1:52" s="77" customFormat="1" ht="133.5" customHeight="1" x14ac:dyDescent="0.25">
      <c r="A3" s="18" t="s">
        <v>2356</v>
      </c>
      <c r="B3" s="19" t="s">
        <v>2357</v>
      </c>
      <c r="C3" s="19" t="s">
        <v>2358</v>
      </c>
      <c r="D3" s="71" t="s">
        <v>56</v>
      </c>
      <c r="E3" s="72">
        <v>1.7</v>
      </c>
      <c r="F3" s="13" t="s">
        <v>56</v>
      </c>
      <c r="G3" s="72">
        <v>1.7</v>
      </c>
      <c r="H3" s="72">
        <v>1.7</v>
      </c>
      <c r="I3" s="38" t="s">
        <v>2346</v>
      </c>
      <c r="J3" s="72">
        <v>1.7</v>
      </c>
      <c r="K3" s="78">
        <v>0</v>
      </c>
      <c r="L3" s="73">
        <v>0.17</v>
      </c>
      <c r="M3" s="73">
        <v>30</v>
      </c>
      <c r="N3" s="23">
        <v>42</v>
      </c>
      <c r="O3" s="73" t="s">
        <v>2359</v>
      </c>
      <c r="P3" s="73" t="s">
        <v>61</v>
      </c>
      <c r="Q3" s="73" t="s">
        <v>66</v>
      </c>
      <c r="R3" s="73" t="s">
        <v>56</v>
      </c>
      <c r="S3" s="73" t="s">
        <v>2360</v>
      </c>
      <c r="T3" s="71" t="s">
        <v>2349</v>
      </c>
      <c r="U3" s="11" t="s">
        <v>90</v>
      </c>
      <c r="V3" s="11" t="s">
        <v>65</v>
      </c>
      <c r="W3" s="13" t="s">
        <v>56</v>
      </c>
      <c r="X3" s="14" t="s">
        <v>56</v>
      </c>
      <c r="Y3" s="13" t="s">
        <v>56</v>
      </c>
      <c r="Z3" s="73" t="s">
        <v>56</v>
      </c>
      <c r="AA3" s="11" t="s">
        <v>59</v>
      </c>
      <c r="AB3" s="13" t="s">
        <v>56</v>
      </c>
      <c r="AC3" s="11" t="s">
        <v>2350</v>
      </c>
      <c r="AD3" s="74" t="s">
        <v>56</v>
      </c>
      <c r="AE3" s="74" t="s">
        <v>66</v>
      </c>
      <c r="AF3" s="14" t="s">
        <v>56</v>
      </c>
      <c r="AG3" s="13" t="s">
        <v>56</v>
      </c>
      <c r="AH3" s="14" t="s">
        <v>367</v>
      </c>
      <c r="AI3" s="73" t="s">
        <v>2361</v>
      </c>
      <c r="AJ3" s="73" t="s">
        <v>56</v>
      </c>
      <c r="AK3" s="62" t="s">
        <v>56</v>
      </c>
      <c r="AL3" s="13" t="s">
        <v>56</v>
      </c>
      <c r="AM3" s="13" t="s">
        <v>56</v>
      </c>
      <c r="AN3" s="14" t="s">
        <v>2362</v>
      </c>
      <c r="AO3" s="79" t="s">
        <v>2363</v>
      </c>
      <c r="AP3" s="80" t="s">
        <v>72</v>
      </c>
      <c r="AQ3" s="80" t="s">
        <v>75</v>
      </c>
      <c r="AR3" s="80" t="s">
        <v>140</v>
      </c>
      <c r="AS3" s="80" t="s">
        <v>75</v>
      </c>
      <c r="AT3" s="80" t="s">
        <v>101</v>
      </c>
      <c r="AU3" s="80" t="s">
        <v>56</v>
      </c>
      <c r="AV3" s="81" t="s">
        <v>66</v>
      </c>
      <c r="AW3" s="80" t="s">
        <v>56</v>
      </c>
      <c r="AX3" s="14" t="s">
        <v>2364</v>
      </c>
      <c r="AY3" s="17" t="s">
        <v>78</v>
      </c>
      <c r="AZ3" s="17" t="s">
        <v>92</v>
      </c>
    </row>
    <row r="4" spans="1:52" s="77" customFormat="1" ht="149.25" customHeight="1" x14ac:dyDescent="0.25">
      <c r="A4" s="18" t="s">
        <v>2365</v>
      </c>
      <c r="B4" s="19" t="s">
        <v>2366</v>
      </c>
      <c r="C4" s="19" t="s">
        <v>2367</v>
      </c>
      <c r="D4" s="71" t="s">
        <v>56</v>
      </c>
      <c r="E4" s="72">
        <v>11.34</v>
      </c>
      <c r="F4" s="13" t="s">
        <v>56</v>
      </c>
      <c r="G4" s="72">
        <v>11.34</v>
      </c>
      <c r="H4" s="72">
        <v>11.34</v>
      </c>
      <c r="I4" s="38" t="s">
        <v>2346</v>
      </c>
      <c r="J4" s="72">
        <v>11.34</v>
      </c>
      <c r="K4" s="78">
        <v>0</v>
      </c>
      <c r="L4" s="73">
        <v>0.37</v>
      </c>
      <c r="M4" s="73">
        <v>30</v>
      </c>
      <c r="N4" s="73">
        <v>214</v>
      </c>
      <c r="O4" s="14" t="s">
        <v>60</v>
      </c>
      <c r="P4" s="14" t="s">
        <v>2368</v>
      </c>
      <c r="Q4" s="73" t="s">
        <v>66</v>
      </c>
      <c r="R4" s="73" t="s">
        <v>56</v>
      </c>
      <c r="S4" s="73" t="s">
        <v>105</v>
      </c>
      <c r="T4" s="71" t="s">
        <v>2349</v>
      </c>
      <c r="U4" s="13" t="s">
        <v>56</v>
      </c>
      <c r="V4" s="11" t="s">
        <v>65</v>
      </c>
      <c r="W4" s="13" t="s">
        <v>56</v>
      </c>
      <c r="X4" s="14" t="s">
        <v>56</v>
      </c>
      <c r="Y4" s="13" t="s">
        <v>56</v>
      </c>
      <c r="Z4" s="73" t="s">
        <v>56</v>
      </c>
      <c r="AA4" s="11" t="s">
        <v>59</v>
      </c>
      <c r="AB4" s="13" t="s">
        <v>56</v>
      </c>
      <c r="AC4" s="11" t="s">
        <v>2350</v>
      </c>
      <c r="AD4" s="74" t="s">
        <v>56</v>
      </c>
      <c r="AE4" s="74" t="s">
        <v>66</v>
      </c>
      <c r="AF4" s="14" t="s">
        <v>56</v>
      </c>
      <c r="AG4" s="13" t="s">
        <v>56</v>
      </c>
      <c r="AH4" s="14" t="s">
        <v>367</v>
      </c>
      <c r="AI4" s="73" t="s">
        <v>2369</v>
      </c>
      <c r="AJ4" s="73" t="s">
        <v>66</v>
      </c>
      <c r="AK4" s="62" t="s">
        <v>56</v>
      </c>
      <c r="AL4" s="13" t="s">
        <v>66</v>
      </c>
      <c r="AM4" s="13" t="s">
        <v>56</v>
      </c>
      <c r="AN4" s="14" t="s">
        <v>2370</v>
      </c>
      <c r="AO4" s="79" t="s">
        <v>2363</v>
      </c>
      <c r="AP4" s="80" t="s">
        <v>72</v>
      </c>
      <c r="AQ4" s="80" t="s">
        <v>75</v>
      </c>
      <c r="AR4" s="80" t="s">
        <v>140</v>
      </c>
      <c r="AS4" s="80" t="s">
        <v>75</v>
      </c>
      <c r="AT4" s="80" t="s">
        <v>101</v>
      </c>
      <c r="AU4" s="80" t="s">
        <v>56</v>
      </c>
      <c r="AV4" s="81" t="s">
        <v>66</v>
      </c>
      <c r="AW4" s="80" t="s">
        <v>56</v>
      </c>
      <c r="AX4" s="14" t="s">
        <v>2364</v>
      </c>
      <c r="AY4" s="17" t="s">
        <v>78</v>
      </c>
      <c r="AZ4" s="17" t="s">
        <v>92</v>
      </c>
    </row>
    <row r="5" spans="1:52" s="77" customFormat="1" ht="125.25" customHeight="1" x14ac:dyDescent="0.25">
      <c r="A5" s="14" t="s">
        <v>2371</v>
      </c>
      <c r="B5" s="19" t="s">
        <v>2372</v>
      </c>
      <c r="C5" s="19" t="s">
        <v>2358</v>
      </c>
      <c r="D5" s="71" t="s">
        <v>56</v>
      </c>
      <c r="E5" s="73">
        <v>2.08</v>
      </c>
      <c r="F5" s="13" t="s">
        <v>56</v>
      </c>
      <c r="G5" s="73">
        <v>2.08</v>
      </c>
      <c r="H5" s="73">
        <v>2.08</v>
      </c>
      <c r="I5" s="38" t="s">
        <v>2346</v>
      </c>
      <c r="J5" s="73">
        <v>2.08</v>
      </c>
      <c r="K5" s="73">
        <v>0</v>
      </c>
      <c r="L5" s="72">
        <v>0.37</v>
      </c>
      <c r="M5" s="73">
        <v>30</v>
      </c>
      <c r="N5" s="73">
        <v>39</v>
      </c>
      <c r="O5" s="73" t="s">
        <v>60</v>
      </c>
      <c r="P5" s="73" t="s">
        <v>61</v>
      </c>
      <c r="Q5" s="73" t="s">
        <v>66</v>
      </c>
      <c r="R5" s="73" t="s">
        <v>56</v>
      </c>
      <c r="S5" s="73" t="s">
        <v>105</v>
      </c>
      <c r="T5" s="71" t="s">
        <v>2349</v>
      </c>
      <c r="U5" s="11" t="s">
        <v>90</v>
      </c>
      <c r="V5" s="14" t="s">
        <v>59</v>
      </c>
      <c r="W5" s="13" t="s">
        <v>56</v>
      </c>
      <c r="X5" s="14" t="s">
        <v>56</v>
      </c>
      <c r="Y5" s="13" t="s">
        <v>56</v>
      </c>
      <c r="Z5" s="73" t="s">
        <v>56</v>
      </c>
      <c r="AA5" s="11" t="s">
        <v>59</v>
      </c>
      <c r="AB5" s="13" t="s">
        <v>56</v>
      </c>
      <c r="AC5" s="11" t="s">
        <v>2350</v>
      </c>
      <c r="AD5" s="74" t="s">
        <v>56</v>
      </c>
      <c r="AE5" s="74" t="s">
        <v>66</v>
      </c>
      <c r="AF5" s="14" t="s">
        <v>56</v>
      </c>
      <c r="AG5" s="13" t="s">
        <v>56</v>
      </c>
      <c r="AH5" s="14" t="s">
        <v>68</v>
      </c>
      <c r="AI5" s="73" t="s">
        <v>2373</v>
      </c>
      <c r="AJ5" s="73" t="s">
        <v>66</v>
      </c>
      <c r="AK5" s="62" t="s">
        <v>56</v>
      </c>
      <c r="AL5" s="13" t="s">
        <v>56</v>
      </c>
      <c r="AM5" s="13" t="s">
        <v>56</v>
      </c>
      <c r="AN5" s="14" t="s">
        <v>2374</v>
      </c>
      <c r="AO5" s="79" t="s">
        <v>2363</v>
      </c>
      <c r="AP5" s="80" t="s">
        <v>2375</v>
      </c>
      <c r="AQ5" s="81" t="s">
        <v>75</v>
      </c>
      <c r="AR5" s="81" t="s">
        <v>140</v>
      </c>
      <c r="AS5" s="81" t="s">
        <v>75</v>
      </c>
      <c r="AT5" s="80" t="s">
        <v>101</v>
      </c>
      <c r="AU5" s="80" t="s">
        <v>56</v>
      </c>
      <c r="AV5" s="81" t="s">
        <v>66</v>
      </c>
      <c r="AW5" s="80" t="s">
        <v>56</v>
      </c>
      <c r="AX5" s="14" t="s">
        <v>2364</v>
      </c>
      <c r="AY5" s="17" t="s">
        <v>78</v>
      </c>
      <c r="AZ5" s="17" t="s">
        <v>92</v>
      </c>
    </row>
    <row r="6" spans="1:52" s="77" customFormat="1" ht="116.25" customHeight="1" x14ac:dyDescent="0.25">
      <c r="A6" s="14" t="s">
        <v>2376</v>
      </c>
      <c r="B6" s="19" t="s">
        <v>2377</v>
      </c>
      <c r="C6" s="19" t="s">
        <v>2358</v>
      </c>
      <c r="D6" s="71" t="s">
        <v>56</v>
      </c>
      <c r="E6" s="73">
        <v>1.23</v>
      </c>
      <c r="F6" s="13" t="s">
        <v>56</v>
      </c>
      <c r="G6" s="73">
        <v>1.23</v>
      </c>
      <c r="H6" s="73">
        <v>1.23</v>
      </c>
      <c r="I6" s="38" t="s">
        <v>2346</v>
      </c>
      <c r="J6" s="73">
        <v>1.23</v>
      </c>
      <c r="K6" s="73">
        <v>0</v>
      </c>
      <c r="L6" s="73">
        <v>0.17</v>
      </c>
      <c r="M6" s="73">
        <v>30</v>
      </c>
      <c r="N6" s="73">
        <v>31</v>
      </c>
      <c r="O6" s="73" t="s">
        <v>60</v>
      </c>
      <c r="P6" s="73" t="s">
        <v>61</v>
      </c>
      <c r="Q6" s="73" t="s">
        <v>66</v>
      </c>
      <c r="R6" s="73" t="s">
        <v>56</v>
      </c>
      <c r="S6" s="73" t="s">
        <v>105</v>
      </c>
      <c r="T6" s="71" t="s">
        <v>2349</v>
      </c>
      <c r="U6" s="11" t="s">
        <v>90</v>
      </c>
      <c r="V6" s="14" t="s">
        <v>59</v>
      </c>
      <c r="W6" s="13" t="s">
        <v>56</v>
      </c>
      <c r="X6" s="14" t="s">
        <v>56</v>
      </c>
      <c r="Y6" s="13" t="s">
        <v>66</v>
      </c>
      <c r="Z6" s="73" t="s">
        <v>56</v>
      </c>
      <c r="AA6" s="11" t="s">
        <v>59</v>
      </c>
      <c r="AB6" s="13" t="s">
        <v>56</v>
      </c>
      <c r="AC6" s="11" t="s">
        <v>2350</v>
      </c>
      <c r="AD6" s="74" t="s">
        <v>56</v>
      </c>
      <c r="AE6" s="74" t="s">
        <v>66</v>
      </c>
      <c r="AF6" s="14" t="s">
        <v>2378</v>
      </c>
      <c r="AG6" s="13" t="s">
        <v>56</v>
      </c>
      <c r="AH6" s="14" t="s">
        <v>367</v>
      </c>
      <c r="AI6" s="73" t="s">
        <v>2379</v>
      </c>
      <c r="AJ6" s="73" t="s">
        <v>2380</v>
      </c>
      <c r="AK6" s="62" t="s">
        <v>56</v>
      </c>
      <c r="AL6" s="13" t="s">
        <v>66</v>
      </c>
      <c r="AM6" s="13" t="s">
        <v>56</v>
      </c>
      <c r="AN6" s="14" t="s">
        <v>2381</v>
      </c>
      <c r="AO6" s="79" t="s">
        <v>2363</v>
      </c>
      <c r="AP6" s="81" t="s">
        <v>72</v>
      </c>
      <c r="AQ6" s="81" t="s">
        <v>75</v>
      </c>
      <c r="AR6" s="80" t="s">
        <v>140</v>
      </c>
      <c r="AS6" s="81" t="s">
        <v>75</v>
      </c>
      <c r="AT6" s="80" t="s">
        <v>101</v>
      </c>
      <c r="AU6" s="80" t="s">
        <v>56</v>
      </c>
      <c r="AV6" s="81" t="s">
        <v>66</v>
      </c>
      <c r="AW6" s="80" t="s">
        <v>56</v>
      </c>
      <c r="AX6" s="14" t="s">
        <v>2364</v>
      </c>
      <c r="AY6" s="17" t="s">
        <v>78</v>
      </c>
      <c r="AZ6" s="17" t="s">
        <v>92</v>
      </c>
    </row>
    <row r="7" spans="1:52" s="77" customFormat="1" ht="162" customHeight="1" x14ac:dyDescent="0.25">
      <c r="A7" s="14" t="s">
        <v>2382</v>
      </c>
      <c r="B7" s="62" t="s">
        <v>2383</v>
      </c>
      <c r="C7" s="14" t="s">
        <v>2384</v>
      </c>
      <c r="D7" s="14" t="s">
        <v>56</v>
      </c>
      <c r="E7" s="20">
        <v>12</v>
      </c>
      <c r="F7" s="14">
        <v>2</v>
      </c>
      <c r="G7" s="14">
        <v>5</v>
      </c>
      <c r="H7" s="14">
        <v>4.9000000000000004</v>
      </c>
      <c r="I7" s="38" t="s">
        <v>2385</v>
      </c>
      <c r="J7" s="14">
        <v>4.9000000000000004</v>
      </c>
      <c r="K7" s="14">
        <v>0</v>
      </c>
      <c r="L7" s="14">
        <v>0.37</v>
      </c>
      <c r="M7" s="14">
        <v>30</v>
      </c>
      <c r="N7" s="14">
        <v>95</v>
      </c>
      <c r="O7" s="14" t="s">
        <v>2386</v>
      </c>
      <c r="P7" s="14" t="s">
        <v>61</v>
      </c>
      <c r="Q7" s="82" t="s">
        <v>56</v>
      </c>
      <c r="R7" s="82" t="s">
        <v>56</v>
      </c>
      <c r="S7" s="73" t="s">
        <v>105</v>
      </c>
      <c r="T7" s="14" t="s">
        <v>2349</v>
      </c>
      <c r="U7" s="14" t="s">
        <v>66</v>
      </c>
      <c r="V7" s="14" t="s">
        <v>65</v>
      </c>
      <c r="W7" s="14" t="s">
        <v>56</v>
      </c>
      <c r="X7" s="14" t="s">
        <v>56</v>
      </c>
      <c r="Y7" s="14" t="s">
        <v>56</v>
      </c>
      <c r="Z7" s="14" t="s">
        <v>56</v>
      </c>
      <c r="AA7" s="11" t="s">
        <v>59</v>
      </c>
      <c r="AB7" s="14" t="s">
        <v>56</v>
      </c>
      <c r="AC7" s="11" t="s">
        <v>2350</v>
      </c>
      <c r="AD7" s="14" t="s">
        <v>56</v>
      </c>
      <c r="AE7" s="74" t="s">
        <v>66</v>
      </c>
      <c r="AF7" s="14" t="s">
        <v>56</v>
      </c>
      <c r="AG7" s="14" t="s">
        <v>56</v>
      </c>
      <c r="AH7" s="82" t="s">
        <v>367</v>
      </c>
      <c r="AI7" s="14" t="s">
        <v>2387</v>
      </c>
      <c r="AJ7" s="14" t="s">
        <v>66</v>
      </c>
      <c r="AK7" s="14" t="s">
        <v>56</v>
      </c>
      <c r="AL7" s="14" t="s">
        <v>66</v>
      </c>
      <c r="AM7" s="14" t="s">
        <v>56</v>
      </c>
      <c r="AN7" s="14" t="s">
        <v>2388</v>
      </c>
      <c r="AO7" s="14" t="s">
        <v>2389</v>
      </c>
      <c r="AP7" s="83" t="s">
        <v>72</v>
      </c>
      <c r="AQ7" s="83" t="s">
        <v>89</v>
      </c>
      <c r="AR7" s="83" t="s">
        <v>74</v>
      </c>
      <c r="AS7" s="81" t="s">
        <v>75</v>
      </c>
      <c r="AT7" s="80" t="s">
        <v>101</v>
      </c>
      <c r="AU7" s="83" t="s">
        <v>66</v>
      </c>
      <c r="AV7" s="83" t="s">
        <v>56</v>
      </c>
      <c r="AW7" s="83" t="s">
        <v>56</v>
      </c>
      <c r="AX7" s="14" t="s">
        <v>2390</v>
      </c>
      <c r="AY7" s="17" t="s">
        <v>121</v>
      </c>
      <c r="AZ7" s="17" t="s">
        <v>92</v>
      </c>
    </row>
    <row r="8" spans="1:52" s="77" customFormat="1" ht="118.15" customHeight="1" x14ac:dyDescent="0.25">
      <c r="A8" s="14" t="s">
        <v>2391</v>
      </c>
      <c r="B8" s="19" t="s">
        <v>2392</v>
      </c>
      <c r="C8" s="19" t="s">
        <v>2393</v>
      </c>
      <c r="D8" s="71" t="s">
        <v>56</v>
      </c>
      <c r="E8" s="73">
        <v>1.69</v>
      </c>
      <c r="F8" s="13" t="s">
        <v>56</v>
      </c>
      <c r="G8" s="15">
        <v>1.69</v>
      </c>
      <c r="H8" s="15">
        <v>1.69</v>
      </c>
      <c r="I8" s="38" t="s">
        <v>2346</v>
      </c>
      <c r="J8" s="15">
        <v>1.69</v>
      </c>
      <c r="K8" s="73">
        <v>0</v>
      </c>
      <c r="L8" s="73">
        <v>0.17</v>
      </c>
      <c r="M8" s="73">
        <v>30</v>
      </c>
      <c r="N8" s="73">
        <v>42</v>
      </c>
      <c r="O8" s="73" t="s">
        <v>60</v>
      </c>
      <c r="P8" s="73" t="s">
        <v>61</v>
      </c>
      <c r="Q8" s="73" t="s">
        <v>56</v>
      </c>
      <c r="R8" s="73" t="s">
        <v>56</v>
      </c>
      <c r="S8" s="73" t="s">
        <v>105</v>
      </c>
      <c r="T8" s="71" t="s">
        <v>2349</v>
      </c>
      <c r="U8" s="11" t="s">
        <v>90</v>
      </c>
      <c r="V8" s="14" t="s">
        <v>249</v>
      </c>
      <c r="W8" s="13" t="s">
        <v>66</v>
      </c>
      <c r="X8" s="14" t="s">
        <v>56</v>
      </c>
      <c r="Y8" s="13" t="s">
        <v>66</v>
      </c>
      <c r="Z8" s="73" t="s">
        <v>56</v>
      </c>
      <c r="AA8" s="11" t="s">
        <v>59</v>
      </c>
      <c r="AB8" s="13" t="s">
        <v>56</v>
      </c>
      <c r="AC8" s="11" t="s">
        <v>2350</v>
      </c>
      <c r="AD8" s="74" t="s">
        <v>56</v>
      </c>
      <c r="AE8" s="74" t="s">
        <v>66</v>
      </c>
      <c r="AF8" s="14" t="s">
        <v>56</v>
      </c>
      <c r="AG8" s="13" t="s">
        <v>56</v>
      </c>
      <c r="AH8" s="14" t="s">
        <v>367</v>
      </c>
      <c r="AI8" s="73" t="s">
        <v>2394</v>
      </c>
      <c r="AJ8" s="73" t="s">
        <v>66</v>
      </c>
      <c r="AK8" s="62" t="s">
        <v>56</v>
      </c>
      <c r="AL8" s="13" t="s">
        <v>66</v>
      </c>
      <c r="AM8" s="13" t="s">
        <v>56</v>
      </c>
      <c r="AN8" s="14" t="s">
        <v>2395</v>
      </c>
      <c r="AO8" s="73" t="s">
        <v>88</v>
      </c>
      <c r="AP8" s="81" t="s">
        <v>72</v>
      </c>
      <c r="AQ8" s="81" t="s">
        <v>100</v>
      </c>
      <c r="AR8" s="80" t="s">
        <v>101</v>
      </c>
      <c r="AS8" s="80" t="s">
        <v>100</v>
      </c>
      <c r="AT8" s="80" t="s">
        <v>101</v>
      </c>
      <c r="AU8" s="80" t="s">
        <v>56</v>
      </c>
      <c r="AV8" s="80" t="s">
        <v>56</v>
      </c>
      <c r="AW8" s="80" t="s">
        <v>56</v>
      </c>
      <c r="AX8" s="14" t="s">
        <v>91</v>
      </c>
      <c r="AY8" s="17" t="s">
        <v>92</v>
      </c>
      <c r="AZ8" s="17" t="s">
        <v>92</v>
      </c>
    </row>
    <row r="9" spans="1:52" s="77" customFormat="1" ht="263.25" customHeight="1" x14ac:dyDescent="0.25">
      <c r="A9" s="82" t="s">
        <v>2396</v>
      </c>
      <c r="B9" s="75" t="s">
        <v>2397</v>
      </c>
      <c r="C9" s="75" t="s">
        <v>2398</v>
      </c>
      <c r="D9" s="84" t="s">
        <v>56</v>
      </c>
      <c r="E9" s="82">
        <v>15.33</v>
      </c>
      <c r="F9" s="85">
        <v>2</v>
      </c>
      <c r="G9" s="82">
        <v>15.33</v>
      </c>
      <c r="H9" s="82">
        <v>15.02</v>
      </c>
      <c r="I9" s="38" t="s">
        <v>2346</v>
      </c>
      <c r="J9" s="82">
        <v>15.02</v>
      </c>
      <c r="K9" s="82">
        <v>0</v>
      </c>
      <c r="L9" s="82">
        <v>0.37</v>
      </c>
      <c r="M9" s="82">
        <v>30</v>
      </c>
      <c r="N9" s="82">
        <v>350</v>
      </c>
      <c r="O9" s="82" t="s">
        <v>2399</v>
      </c>
      <c r="P9" s="82" t="s">
        <v>61</v>
      </c>
      <c r="Q9" s="82" t="s">
        <v>56</v>
      </c>
      <c r="R9" s="82" t="s">
        <v>66</v>
      </c>
      <c r="S9" s="73" t="s">
        <v>105</v>
      </c>
      <c r="T9" s="84" t="s">
        <v>2349</v>
      </c>
      <c r="U9" s="84" t="s">
        <v>2400</v>
      </c>
      <c r="V9" s="82" t="s">
        <v>83</v>
      </c>
      <c r="W9" s="85" t="s">
        <v>56</v>
      </c>
      <c r="X9" s="82" t="s">
        <v>56</v>
      </c>
      <c r="Y9" s="85" t="s">
        <v>66</v>
      </c>
      <c r="Z9" s="82" t="s">
        <v>56</v>
      </c>
      <c r="AA9" s="11" t="s">
        <v>59</v>
      </c>
      <c r="AB9" s="85" t="s">
        <v>56</v>
      </c>
      <c r="AC9" s="11" t="s">
        <v>2350</v>
      </c>
      <c r="AD9" s="74" t="s">
        <v>56</v>
      </c>
      <c r="AE9" s="74" t="s">
        <v>66</v>
      </c>
      <c r="AF9" s="85" t="s">
        <v>56</v>
      </c>
      <c r="AG9" s="85" t="s">
        <v>56</v>
      </c>
      <c r="AH9" s="82" t="s">
        <v>68</v>
      </c>
      <c r="AI9" s="82" t="s">
        <v>2401</v>
      </c>
      <c r="AJ9" s="86" t="s">
        <v>66</v>
      </c>
      <c r="AK9" s="62" t="s">
        <v>56</v>
      </c>
      <c r="AL9" s="85" t="s">
        <v>66</v>
      </c>
      <c r="AM9" s="85" t="s">
        <v>56</v>
      </c>
      <c r="AN9" s="82" t="s">
        <v>2402</v>
      </c>
      <c r="AO9" s="82" t="s">
        <v>2403</v>
      </c>
      <c r="AP9" s="83" t="s">
        <v>72</v>
      </c>
      <c r="AQ9" s="83" t="s">
        <v>89</v>
      </c>
      <c r="AR9" s="83" t="s">
        <v>74</v>
      </c>
      <c r="AS9" s="83" t="s">
        <v>75</v>
      </c>
      <c r="AT9" s="87" t="s">
        <v>101</v>
      </c>
      <c r="AU9" s="88" t="s">
        <v>56</v>
      </c>
      <c r="AV9" s="88" t="s">
        <v>66</v>
      </c>
      <c r="AW9" s="88" t="s">
        <v>56</v>
      </c>
      <c r="AX9" s="14" t="s">
        <v>2390</v>
      </c>
      <c r="AY9" s="17" t="s">
        <v>2404</v>
      </c>
      <c r="AZ9" s="17" t="s">
        <v>92</v>
      </c>
    </row>
    <row r="10" spans="1:52" s="77" customFormat="1" ht="172.5" customHeight="1" x14ac:dyDescent="0.25">
      <c r="A10" s="18" t="s">
        <v>2405</v>
      </c>
      <c r="B10" s="19" t="s">
        <v>2406</v>
      </c>
      <c r="C10" s="19" t="s">
        <v>2398</v>
      </c>
      <c r="D10" s="71" t="s">
        <v>56</v>
      </c>
      <c r="E10" s="89">
        <v>16.59</v>
      </c>
      <c r="F10" s="13">
        <v>21</v>
      </c>
      <c r="G10" s="41">
        <v>16.59</v>
      </c>
      <c r="H10" s="41">
        <v>13.11</v>
      </c>
      <c r="I10" s="38" t="s">
        <v>2346</v>
      </c>
      <c r="J10" s="41">
        <v>13.11</v>
      </c>
      <c r="K10" s="71">
        <v>0</v>
      </c>
      <c r="L10" s="79">
        <v>0.37</v>
      </c>
      <c r="M10" s="79">
        <v>30</v>
      </c>
      <c r="N10" s="90"/>
      <c r="O10" s="79" t="s">
        <v>60</v>
      </c>
      <c r="P10" s="79" t="s">
        <v>61</v>
      </c>
      <c r="Q10" s="73" t="s">
        <v>56</v>
      </c>
      <c r="R10" s="79" t="s">
        <v>56</v>
      </c>
      <c r="S10" s="73" t="s">
        <v>105</v>
      </c>
      <c r="T10" s="71" t="s">
        <v>2349</v>
      </c>
      <c r="U10" s="13" t="s">
        <v>66</v>
      </c>
      <c r="V10" s="14" t="s">
        <v>65</v>
      </c>
      <c r="W10" s="13" t="s">
        <v>56</v>
      </c>
      <c r="X10" s="14" t="s">
        <v>56</v>
      </c>
      <c r="Y10" s="13" t="s">
        <v>66</v>
      </c>
      <c r="Z10" s="14" t="s">
        <v>56</v>
      </c>
      <c r="AA10" s="11" t="s">
        <v>59</v>
      </c>
      <c r="AB10" s="13" t="s">
        <v>56</v>
      </c>
      <c r="AC10" s="11" t="s">
        <v>2350</v>
      </c>
      <c r="AD10" s="74" t="s">
        <v>56</v>
      </c>
      <c r="AE10" s="74" t="s">
        <v>66</v>
      </c>
      <c r="AF10" s="14" t="s">
        <v>2407</v>
      </c>
      <c r="AG10" s="13" t="s">
        <v>56</v>
      </c>
      <c r="AH10" s="13" t="s">
        <v>68</v>
      </c>
      <c r="AI10" s="13" t="s">
        <v>2408</v>
      </c>
      <c r="AJ10" s="73" t="s">
        <v>66</v>
      </c>
      <c r="AK10" s="62" t="s">
        <v>56</v>
      </c>
      <c r="AL10" s="13" t="s">
        <v>66</v>
      </c>
      <c r="AM10" s="13">
        <v>84</v>
      </c>
      <c r="AN10" s="14" t="s">
        <v>2409</v>
      </c>
      <c r="AO10" s="73" t="s">
        <v>2410</v>
      </c>
      <c r="AP10" s="81" t="s">
        <v>72</v>
      </c>
      <c r="AQ10" s="80" t="s">
        <v>100</v>
      </c>
      <c r="AR10" s="80" t="s">
        <v>101</v>
      </c>
      <c r="AS10" s="80" t="s">
        <v>100</v>
      </c>
      <c r="AT10" s="80" t="s">
        <v>101</v>
      </c>
      <c r="AU10" s="81" t="s">
        <v>56</v>
      </c>
      <c r="AV10" s="81" t="s">
        <v>66</v>
      </c>
      <c r="AW10" s="81" t="s">
        <v>56</v>
      </c>
      <c r="AX10" s="14" t="s">
        <v>102</v>
      </c>
      <c r="AY10" s="17" t="s">
        <v>92</v>
      </c>
      <c r="AZ10" s="17" t="s">
        <v>92</v>
      </c>
    </row>
    <row r="11" spans="1:52" s="77" customFormat="1" ht="190.5" customHeight="1" x14ac:dyDescent="0.25">
      <c r="A11" s="18" t="s">
        <v>2411</v>
      </c>
      <c r="B11" s="19" t="s">
        <v>2412</v>
      </c>
      <c r="C11" s="19" t="s">
        <v>2398</v>
      </c>
      <c r="D11" s="71" t="s">
        <v>56</v>
      </c>
      <c r="E11" s="89">
        <v>2.84</v>
      </c>
      <c r="F11" s="13">
        <v>2</v>
      </c>
      <c r="G11" s="41">
        <v>0.96</v>
      </c>
      <c r="H11" s="41">
        <v>0.96</v>
      </c>
      <c r="I11" s="38" t="s">
        <v>2413</v>
      </c>
      <c r="J11" s="41">
        <v>0.96</v>
      </c>
      <c r="K11" s="11">
        <v>0</v>
      </c>
      <c r="L11" s="19">
        <v>0.17</v>
      </c>
      <c r="M11" s="79">
        <v>30</v>
      </c>
      <c r="N11" s="19">
        <v>24</v>
      </c>
      <c r="O11" s="73" t="s">
        <v>2414</v>
      </c>
      <c r="P11" s="73" t="s">
        <v>61</v>
      </c>
      <c r="Q11" s="73" t="s">
        <v>56</v>
      </c>
      <c r="R11" s="79" t="s">
        <v>56</v>
      </c>
      <c r="S11" s="73" t="s">
        <v>2415</v>
      </c>
      <c r="T11" s="14" t="s">
        <v>2349</v>
      </c>
      <c r="U11" s="71" t="s">
        <v>66</v>
      </c>
      <c r="V11" s="14" t="s">
        <v>2416</v>
      </c>
      <c r="W11" s="13" t="s">
        <v>56</v>
      </c>
      <c r="X11" s="14" t="s">
        <v>56</v>
      </c>
      <c r="Y11" s="13" t="s">
        <v>66</v>
      </c>
      <c r="Z11" s="73" t="s">
        <v>56</v>
      </c>
      <c r="AA11" s="11" t="s">
        <v>59</v>
      </c>
      <c r="AB11" s="13" t="s">
        <v>56</v>
      </c>
      <c r="AC11" s="11" t="s">
        <v>2350</v>
      </c>
      <c r="AD11" s="74" t="s">
        <v>56</v>
      </c>
      <c r="AE11" s="74" t="s">
        <v>66</v>
      </c>
      <c r="AF11" s="14" t="s">
        <v>2417</v>
      </c>
      <c r="AG11" s="13" t="s">
        <v>56</v>
      </c>
      <c r="AH11" s="14" t="s">
        <v>68</v>
      </c>
      <c r="AI11" s="73" t="s">
        <v>2418</v>
      </c>
      <c r="AJ11" s="73" t="s">
        <v>56</v>
      </c>
      <c r="AK11" s="62" t="s">
        <v>56</v>
      </c>
      <c r="AL11" s="13" t="s">
        <v>66</v>
      </c>
      <c r="AM11" s="13">
        <v>1</v>
      </c>
      <c r="AN11" s="19" t="s">
        <v>2419</v>
      </c>
      <c r="AO11" s="19" t="s">
        <v>2420</v>
      </c>
      <c r="AP11" s="81" t="s">
        <v>72</v>
      </c>
      <c r="AQ11" s="80" t="s">
        <v>89</v>
      </c>
      <c r="AR11" s="80" t="s">
        <v>74</v>
      </c>
      <c r="AS11" s="80" t="s">
        <v>100</v>
      </c>
      <c r="AT11" s="80" t="s">
        <v>101</v>
      </c>
      <c r="AU11" s="80" t="s">
        <v>66</v>
      </c>
      <c r="AV11" s="80" t="s">
        <v>56</v>
      </c>
      <c r="AW11" s="80" t="s">
        <v>56</v>
      </c>
      <c r="AX11" s="14" t="s">
        <v>2390</v>
      </c>
      <c r="AY11" s="17" t="s">
        <v>121</v>
      </c>
      <c r="AZ11" s="17" t="s">
        <v>92</v>
      </c>
    </row>
    <row r="12" spans="1:52" s="77" customFormat="1" ht="117" customHeight="1" x14ac:dyDescent="0.25">
      <c r="A12" s="18" t="s">
        <v>2421</v>
      </c>
      <c r="B12" s="19" t="s">
        <v>2422</v>
      </c>
      <c r="C12" s="19" t="s">
        <v>2423</v>
      </c>
      <c r="D12" s="71" t="s">
        <v>56</v>
      </c>
      <c r="E12" s="89">
        <v>11.21</v>
      </c>
      <c r="F12" s="13">
        <v>2</v>
      </c>
      <c r="G12" s="41">
        <v>11.21</v>
      </c>
      <c r="H12" s="41">
        <v>10.99</v>
      </c>
      <c r="I12" s="13" t="s">
        <v>2424</v>
      </c>
      <c r="J12" s="41">
        <v>10.99</v>
      </c>
      <c r="K12" s="11">
        <v>0</v>
      </c>
      <c r="L12" s="19">
        <v>0.37</v>
      </c>
      <c r="M12" s="79">
        <v>30</v>
      </c>
      <c r="N12" s="19">
        <v>208</v>
      </c>
      <c r="O12" s="73" t="s">
        <v>2425</v>
      </c>
      <c r="P12" s="73" t="s">
        <v>61</v>
      </c>
      <c r="Q12" s="73" t="s">
        <v>56</v>
      </c>
      <c r="R12" s="79" t="s">
        <v>66</v>
      </c>
      <c r="S12" s="73" t="s">
        <v>105</v>
      </c>
      <c r="T12" s="71" t="s">
        <v>2349</v>
      </c>
      <c r="U12" s="13" t="s">
        <v>66</v>
      </c>
      <c r="V12" s="14" t="s">
        <v>65</v>
      </c>
      <c r="W12" s="13" t="s">
        <v>56</v>
      </c>
      <c r="X12" s="13" t="s">
        <v>56</v>
      </c>
      <c r="Y12" s="13" t="s">
        <v>56</v>
      </c>
      <c r="Z12" s="13" t="s">
        <v>56</v>
      </c>
      <c r="AA12" s="11" t="s">
        <v>59</v>
      </c>
      <c r="AB12" s="13" t="s">
        <v>56</v>
      </c>
      <c r="AC12" s="11" t="s">
        <v>2350</v>
      </c>
      <c r="AD12" s="74" t="s">
        <v>56</v>
      </c>
      <c r="AE12" s="74" t="s">
        <v>56</v>
      </c>
      <c r="AF12" s="14" t="s">
        <v>2426</v>
      </c>
      <c r="AG12" s="13" t="s">
        <v>56</v>
      </c>
      <c r="AH12" s="14" t="s">
        <v>68</v>
      </c>
      <c r="AI12" s="13" t="s">
        <v>2427</v>
      </c>
      <c r="AJ12" s="13" t="s">
        <v>66</v>
      </c>
      <c r="AK12" s="62" t="s">
        <v>56</v>
      </c>
      <c r="AL12" s="13" t="s">
        <v>66</v>
      </c>
      <c r="AM12" s="13" t="s">
        <v>56</v>
      </c>
      <c r="AN12" s="19" t="s">
        <v>2428</v>
      </c>
      <c r="AO12" s="14" t="s">
        <v>2429</v>
      </c>
      <c r="AP12" s="81" t="s">
        <v>72</v>
      </c>
      <c r="AQ12" s="81" t="s">
        <v>89</v>
      </c>
      <c r="AR12" s="81" t="s">
        <v>74</v>
      </c>
      <c r="AS12" s="81" t="s">
        <v>89</v>
      </c>
      <c r="AT12" s="80" t="s">
        <v>101</v>
      </c>
      <c r="AU12" s="91" t="s">
        <v>56</v>
      </c>
      <c r="AV12" s="91" t="s">
        <v>66</v>
      </c>
      <c r="AW12" s="91" t="s">
        <v>56</v>
      </c>
      <c r="AX12" s="14" t="s">
        <v>2430</v>
      </c>
      <c r="AY12" s="17" t="s">
        <v>2404</v>
      </c>
      <c r="AZ12" s="17" t="s">
        <v>92</v>
      </c>
    </row>
    <row r="13" spans="1:52" s="32" customFormat="1" ht="216" customHeight="1" x14ac:dyDescent="0.25">
      <c r="A13" s="18" t="s">
        <v>2431</v>
      </c>
      <c r="B13" s="19" t="s">
        <v>2432</v>
      </c>
      <c r="C13" s="19" t="s">
        <v>2433</v>
      </c>
      <c r="D13" s="71" t="s">
        <v>56</v>
      </c>
      <c r="E13" s="89">
        <v>11.25</v>
      </c>
      <c r="F13" s="13">
        <v>3</v>
      </c>
      <c r="G13" s="89">
        <v>11.25</v>
      </c>
      <c r="H13" s="89">
        <v>10.91</v>
      </c>
      <c r="I13" s="38" t="s">
        <v>2346</v>
      </c>
      <c r="J13" s="89">
        <v>10.91</v>
      </c>
      <c r="K13" s="71">
        <v>0</v>
      </c>
      <c r="L13" s="79">
        <v>0.37</v>
      </c>
      <c r="M13" s="79">
        <v>30</v>
      </c>
      <c r="N13" s="90" t="s">
        <v>2434</v>
      </c>
      <c r="O13" s="73" t="s">
        <v>2435</v>
      </c>
      <c r="P13" s="73" t="s">
        <v>61</v>
      </c>
      <c r="Q13" s="73" t="s">
        <v>2436</v>
      </c>
      <c r="R13" s="79" t="s">
        <v>66</v>
      </c>
      <c r="S13" s="73" t="s">
        <v>105</v>
      </c>
      <c r="T13" s="71" t="s">
        <v>2349</v>
      </c>
      <c r="U13" s="13" t="s">
        <v>66</v>
      </c>
      <c r="V13" s="14" t="s">
        <v>65</v>
      </c>
      <c r="W13" s="13" t="s">
        <v>56</v>
      </c>
      <c r="X13" s="13" t="s">
        <v>56</v>
      </c>
      <c r="Y13" s="13" t="s">
        <v>56</v>
      </c>
      <c r="Z13" s="13" t="s">
        <v>56</v>
      </c>
      <c r="AA13" s="11" t="s">
        <v>59</v>
      </c>
      <c r="AB13" s="13" t="s">
        <v>56</v>
      </c>
      <c r="AC13" s="11" t="s">
        <v>2350</v>
      </c>
      <c r="AD13" s="74" t="s">
        <v>56</v>
      </c>
      <c r="AE13" s="74" t="s">
        <v>66</v>
      </c>
      <c r="AF13" s="13" t="s">
        <v>56</v>
      </c>
      <c r="AG13" s="13" t="s">
        <v>56</v>
      </c>
      <c r="AH13" s="14" t="s">
        <v>68</v>
      </c>
      <c r="AI13" s="13" t="s">
        <v>2437</v>
      </c>
      <c r="AJ13" s="73" t="s">
        <v>56</v>
      </c>
      <c r="AK13" s="62" t="s">
        <v>56</v>
      </c>
      <c r="AL13" s="13" t="s">
        <v>66</v>
      </c>
      <c r="AM13" s="13" t="s">
        <v>56</v>
      </c>
      <c r="AN13" s="14" t="s">
        <v>2438</v>
      </c>
      <c r="AO13" s="14" t="s">
        <v>2439</v>
      </c>
      <c r="AP13" s="91" t="s">
        <v>2440</v>
      </c>
      <c r="AQ13" s="81" t="s">
        <v>2441</v>
      </c>
      <c r="AR13" s="81" t="s">
        <v>331</v>
      </c>
      <c r="AS13" s="81" t="s">
        <v>2441</v>
      </c>
      <c r="AT13" s="81" t="s">
        <v>331</v>
      </c>
      <c r="AU13" s="91" t="s">
        <v>56</v>
      </c>
      <c r="AV13" s="91" t="s">
        <v>66</v>
      </c>
      <c r="AW13" s="91" t="s">
        <v>56</v>
      </c>
      <c r="AX13" s="19" t="s">
        <v>2442</v>
      </c>
      <c r="AY13" s="17" t="s">
        <v>78</v>
      </c>
      <c r="AZ13" s="17" t="s">
        <v>78</v>
      </c>
    </row>
    <row r="14" spans="1:52" s="77" customFormat="1" ht="178.5" customHeight="1" x14ac:dyDescent="0.25">
      <c r="A14" s="18" t="s">
        <v>2443</v>
      </c>
      <c r="B14" s="19" t="s">
        <v>2444</v>
      </c>
      <c r="C14" s="19" t="s">
        <v>2433</v>
      </c>
      <c r="D14" s="71" t="s">
        <v>56</v>
      </c>
      <c r="E14" s="89">
        <v>0.9</v>
      </c>
      <c r="F14" s="13" t="s">
        <v>56</v>
      </c>
      <c r="G14" s="89">
        <v>0.9</v>
      </c>
      <c r="H14" s="89">
        <v>0.9</v>
      </c>
      <c r="I14" s="38" t="s">
        <v>2346</v>
      </c>
      <c r="J14" s="89">
        <v>0.9</v>
      </c>
      <c r="K14" s="89">
        <v>0.9</v>
      </c>
      <c r="L14" s="79">
        <v>0</v>
      </c>
      <c r="M14" s="79">
        <v>0</v>
      </c>
      <c r="N14" s="90" t="s">
        <v>59</v>
      </c>
      <c r="O14" s="73" t="s">
        <v>2445</v>
      </c>
      <c r="P14" s="13" t="s">
        <v>2445</v>
      </c>
      <c r="Q14" s="73" t="s">
        <v>66</v>
      </c>
      <c r="R14" s="79" t="s">
        <v>66</v>
      </c>
      <c r="S14" s="73" t="s">
        <v>105</v>
      </c>
      <c r="T14" s="71" t="s">
        <v>2349</v>
      </c>
      <c r="U14" s="13" t="s">
        <v>56</v>
      </c>
      <c r="V14" s="14" t="s">
        <v>59</v>
      </c>
      <c r="W14" s="13" t="s">
        <v>56</v>
      </c>
      <c r="X14" s="13" t="s">
        <v>56</v>
      </c>
      <c r="Y14" s="13" t="s">
        <v>66</v>
      </c>
      <c r="Z14" s="13" t="s">
        <v>56</v>
      </c>
      <c r="AA14" s="11" t="s">
        <v>59</v>
      </c>
      <c r="AB14" s="13" t="s">
        <v>56</v>
      </c>
      <c r="AC14" s="11" t="s">
        <v>2350</v>
      </c>
      <c r="AD14" s="74" t="s">
        <v>56</v>
      </c>
      <c r="AE14" s="74" t="s">
        <v>66</v>
      </c>
      <c r="AF14" s="13" t="s">
        <v>56</v>
      </c>
      <c r="AG14" s="13" t="s">
        <v>56</v>
      </c>
      <c r="AH14" s="13" t="s">
        <v>68</v>
      </c>
      <c r="AI14" s="13" t="s">
        <v>2446</v>
      </c>
      <c r="AJ14" s="13" t="s">
        <v>56</v>
      </c>
      <c r="AK14" s="62" t="s">
        <v>56</v>
      </c>
      <c r="AL14" s="13" t="s">
        <v>56</v>
      </c>
      <c r="AM14" s="14" t="s">
        <v>56</v>
      </c>
      <c r="AN14" s="14" t="s">
        <v>2447</v>
      </c>
      <c r="AO14" s="79" t="s">
        <v>2363</v>
      </c>
      <c r="AP14" s="91" t="s">
        <v>72</v>
      </c>
      <c r="AQ14" s="80" t="s">
        <v>75</v>
      </c>
      <c r="AR14" s="91" t="s">
        <v>101</v>
      </c>
      <c r="AS14" s="91" t="s">
        <v>73</v>
      </c>
      <c r="AT14" s="91" t="s">
        <v>74</v>
      </c>
      <c r="AU14" s="91" t="s">
        <v>66</v>
      </c>
      <c r="AV14" s="91" t="s">
        <v>56</v>
      </c>
      <c r="AW14" s="91" t="s">
        <v>56</v>
      </c>
      <c r="AX14" s="14" t="s">
        <v>2448</v>
      </c>
      <c r="AY14" s="17" t="s">
        <v>92</v>
      </c>
      <c r="AZ14" s="17" t="s">
        <v>78</v>
      </c>
    </row>
    <row r="15" spans="1:52" s="77" customFormat="1" ht="102" customHeight="1" x14ac:dyDescent="0.25">
      <c r="A15" s="18" t="s">
        <v>2449</v>
      </c>
      <c r="B15" s="19" t="s">
        <v>2450</v>
      </c>
      <c r="C15" s="19" t="s">
        <v>2433</v>
      </c>
      <c r="D15" s="71" t="s">
        <v>56</v>
      </c>
      <c r="E15" s="89">
        <v>3.5</v>
      </c>
      <c r="F15" s="13" t="s">
        <v>56</v>
      </c>
      <c r="G15" s="89">
        <v>3.5</v>
      </c>
      <c r="H15" s="89">
        <v>3.5</v>
      </c>
      <c r="I15" s="38" t="s">
        <v>2346</v>
      </c>
      <c r="J15" s="89">
        <v>3.5</v>
      </c>
      <c r="K15" s="89">
        <v>3.5</v>
      </c>
      <c r="L15" s="79">
        <v>0.37</v>
      </c>
      <c r="M15" s="79">
        <v>30</v>
      </c>
      <c r="N15" s="79">
        <v>66</v>
      </c>
      <c r="O15" s="73" t="s">
        <v>2451</v>
      </c>
      <c r="P15" s="73" t="s">
        <v>2368</v>
      </c>
      <c r="Q15" s="73" t="s">
        <v>66</v>
      </c>
      <c r="R15" s="79" t="s">
        <v>56</v>
      </c>
      <c r="S15" s="73" t="s">
        <v>105</v>
      </c>
      <c r="T15" s="71" t="s">
        <v>2349</v>
      </c>
      <c r="U15" s="13" t="s">
        <v>56</v>
      </c>
      <c r="V15" s="14" t="s">
        <v>65</v>
      </c>
      <c r="W15" s="13" t="s">
        <v>56</v>
      </c>
      <c r="X15" s="13" t="s">
        <v>56</v>
      </c>
      <c r="Y15" s="13" t="s">
        <v>56</v>
      </c>
      <c r="Z15" s="13" t="s">
        <v>56</v>
      </c>
      <c r="AA15" s="11" t="s">
        <v>59</v>
      </c>
      <c r="AB15" s="13" t="s">
        <v>56</v>
      </c>
      <c r="AC15" s="11" t="s">
        <v>2350</v>
      </c>
      <c r="AD15" s="74" t="s">
        <v>56</v>
      </c>
      <c r="AE15" s="74" t="s">
        <v>66</v>
      </c>
      <c r="AF15" s="13" t="s">
        <v>56</v>
      </c>
      <c r="AG15" s="13" t="s">
        <v>56</v>
      </c>
      <c r="AH15" s="13" t="s">
        <v>68</v>
      </c>
      <c r="AI15" s="73" t="s">
        <v>2446</v>
      </c>
      <c r="AJ15" s="13" t="s">
        <v>56</v>
      </c>
      <c r="AK15" s="62" t="s">
        <v>56</v>
      </c>
      <c r="AL15" s="13" t="s">
        <v>56</v>
      </c>
      <c r="AM15" s="14" t="s">
        <v>56</v>
      </c>
      <c r="AN15" s="19" t="s">
        <v>2452</v>
      </c>
      <c r="AO15" s="79" t="s">
        <v>2363</v>
      </c>
      <c r="AP15" s="80" t="s">
        <v>72</v>
      </c>
      <c r="AQ15" s="80" t="s">
        <v>75</v>
      </c>
      <c r="AR15" s="80" t="s">
        <v>140</v>
      </c>
      <c r="AS15" s="80" t="s">
        <v>75</v>
      </c>
      <c r="AT15" s="80" t="s">
        <v>101</v>
      </c>
      <c r="AU15" s="80" t="s">
        <v>66</v>
      </c>
      <c r="AV15" s="80" t="s">
        <v>56</v>
      </c>
      <c r="AW15" s="80" t="s">
        <v>56</v>
      </c>
      <c r="AX15" s="14" t="s">
        <v>2364</v>
      </c>
      <c r="AY15" s="17" t="s">
        <v>78</v>
      </c>
      <c r="AZ15" s="17" t="s">
        <v>92</v>
      </c>
    </row>
    <row r="16" spans="1:52" s="77" customFormat="1" ht="112.9" customHeight="1" x14ac:dyDescent="0.25">
      <c r="A16" s="14" t="s">
        <v>2453</v>
      </c>
      <c r="B16" s="19" t="s">
        <v>2454</v>
      </c>
      <c r="C16" s="19" t="s">
        <v>2455</v>
      </c>
      <c r="D16" s="14" t="s">
        <v>2456</v>
      </c>
      <c r="E16" s="72">
        <v>4.5999999999999996</v>
      </c>
      <c r="F16" s="13" t="s">
        <v>56</v>
      </c>
      <c r="G16" s="72">
        <v>4.5999999999999996</v>
      </c>
      <c r="H16" s="72">
        <v>4.5999999999999996</v>
      </c>
      <c r="I16" s="38" t="s">
        <v>2346</v>
      </c>
      <c r="J16" s="72">
        <v>4.5999999999999996</v>
      </c>
      <c r="K16" s="78">
        <v>0</v>
      </c>
      <c r="L16" s="72">
        <v>0.37</v>
      </c>
      <c r="M16" s="73">
        <v>30</v>
      </c>
      <c r="N16" s="73">
        <v>87</v>
      </c>
      <c r="O16" s="73" t="s">
        <v>60</v>
      </c>
      <c r="P16" s="73" t="s">
        <v>61</v>
      </c>
      <c r="Q16" s="73" t="s">
        <v>66</v>
      </c>
      <c r="R16" s="73" t="s">
        <v>56</v>
      </c>
      <c r="S16" s="73" t="s">
        <v>105</v>
      </c>
      <c r="T16" s="71" t="s">
        <v>2349</v>
      </c>
      <c r="U16" s="71" t="s">
        <v>56</v>
      </c>
      <c r="V16" s="14" t="s">
        <v>65</v>
      </c>
      <c r="W16" s="13" t="s">
        <v>56</v>
      </c>
      <c r="X16" s="14" t="s">
        <v>56</v>
      </c>
      <c r="Y16" s="13" t="s">
        <v>56</v>
      </c>
      <c r="Z16" s="73" t="s">
        <v>56</v>
      </c>
      <c r="AA16" s="11" t="s">
        <v>59</v>
      </c>
      <c r="AB16" s="13" t="s">
        <v>56</v>
      </c>
      <c r="AC16" s="11" t="s">
        <v>2350</v>
      </c>
      <c r="AD16" s="74" t="s">
        <v>56</v>
      </c>
      <c r="AE16" s="74" t="s">
        <v>56</v>
      </c>
      <c r="AF16" s="14" t="s">
        <v>56</v>
      </c>
      <c r="AG16" s="13" t="s">
        <v>56</v>
      </c>
      <c r="AH16" s="14" t="s">
        <v>68</v>
      </c>
      <c r="AI16" s="73" t="s">
        <v>2446</v>
      </c>
      <c r="AJ16" s="73" t="s">
        <v>56</v>
      </c>
      <c r="AK16" s="62" t="s">
        <v>56</v>
      </c>
      <c r="AL16" s="13" t="s">
        <v>56</v>
      </c>
      <c r="AM16" s="14" t="s">
        <v>56</v>
      </c>
      <c r="AN16" s="19" t="s">
        <v>2457</v>
      </c>
      <c r="AO16" s="79" t="s">
        <v>2363</v>
      </c>
      <c r="AP16" s="80" t="s">
        <v>72</v>
      </c>
      <c r="AQ16" s="80" t="s">
        <v>75</v>
      </c>
      <c r="AR16" s="80" t="s">
        <v>140</v>
      </c>
      <c r="AS16" s="80" t="s">
        <v>75</v>
      </c>
      <c r="AT16" s="80" t="s">
        <v>101</v>
      </c>
      <c r="AU16" s="80" t="s">
        <v>66</v>
      </c>
      <c r="AV16" s="80" t="s">
        <v>56</v>
      </c>
      <c r="AW16" s="80" t="s">
        <v>56</v>
      </c>
      <c r="AX16" s="14" t="s">
        <v>2364</v>
      </c>
      <c r="AY16" s="17" t="s">
        <v>78</v>
      </c>
      <c r="AZ16" s="17" t="s">
        <v>92</v>
      </c>
    </row>
    <row r="17" spans="1:52" s="77" customFormat="1" ht="171" customHeight="1" x14ac:dyDescent="0.25">
      <c r="A17" s="14" t="s">
        <v>2458</v>
      </c>
      <c r="B17" s="19" t="s">
        <v>2459</v>
      </c>
      <c r="C17" s="19" t="s">
        <v>2455</v>
      </c>
      <c r="D17" s="14" t="s">
        <v>2456</v>
      </c>
      <c r="E17" s="73">
        <v>4.75</v>
      </c>
      <c r="F17" s="13" t="s">
        <v>56</v>
      </c>
      <c r="G17" s="73">
        <v>4.75</v>
      </c>
      <c r="H17" s="73">
        <v>4.75</v>
      </c>
      <c r="I17" s="38" t="s">
        <v>2346</v>
      </c>
      <c r="J17" s="73">
        <v>4.75</v>
      </c>
      <c r="K17" s="78">
        <v>0</v>
      </c>
      <c r="L17" s="73">
        <v>0.37</v>
      </c>
      <c r="M17" s="73">
        <v>30</v>
      </c>
      <c r="N17" s="73">
        <v>85</v>
      </c>
      <c r="O17" s="73" t="s">
        <v>60</v>
      </c>
      <c r="P17" s="73" t="s">
        <v>61</v>
      </c>
      <c r="Q17" s="73" t="s">
        <v>66</v>
      </c>
      <c r="R17" s="73" t="s">
        <v>56</v>
      </c>
      <c r="S17" s="73" t="s">
        <v>105</v>
      </c>
      <c r="T17" s="71" t="s">
        <v>2349</v>
      </c>
      <c r="U17" s="71" t="s">
        <v>56</v>
      </c>
      <c r="V17" s="14" t="s">
        <v>65</v>
      </c>
      <c r="W17" s="13" t="s">
        <v>56</v>
      </c>
      <c r="X17" s="14" t="s">
        <v>56</v>
      </c>
      <c r="Y17" s="13" t="s">
        <v>56</v>
      </c>
      <c r="Z17" s="73" t="s">
        <v>56</v>
      </c>
      <c r="AA17" s="11" t="s">
        <v>59</v>
      </c>
      <c r="AB17" s="13" t="s">
        <v>56</v>
      </c>
      <c r="AC17" s="11" t="s">
        <v>2350</v>
      </c>
      <c r="AD17" s="74" t="s">
        <v>56</v>
      </c>
      <c r="AE17" s="74" t="s">
        <v>66</v>
      </c>
      <c r="AF17" s="14" t="s">
        <v>56</v>
      </c>
      <c r="AG17" s="13" t="s">
        <v>56</v>
      </c>
      <c r="AH17" s="14" t="s">
        <v>68</v>
      </c>
      <c r="AI17" s="73" t="s">
        <v>2460</v>
      </c>
      <c r="AJ17" s="73" t="s">
        <v>56</v>
      </c>
      <c r="AK17" s="62" t="s">
        <v>56</v>
      </c>
      <c r="AL17" s="13" t="s">
        <v>56</v>
      </c>
      <c r="AM17" s="14" t="s">
        <v>56</v>
      </c>
      <c r="AN17" s="14" t="s">
        <v>2461</v>
      </c>
      <c r="AO17" s="79" t="s">
        <v>2363</v>
      </c>
      <c r="AP17" s="80" t="s">
        <v>72</v>
      </c>
      <c r="AQ17" s="80" t="s">
        <v>75</v>
      </c>
      <c r="AR17" s="80" t="s">
        <v>140</v>
      </c>
      <c r="AS17" s="80" t="s">
        <v>75</v>
      </c>
      <c r="AT17" s="80" t="s">
        <v>101</v>
      </c>
      <c r="AU17" s="80" t="s">
        <v>66</v>
      </c>
      <c r="AV17" s="80" t="s">
        <v>56</v>
      </c>
      <c r="AW17" s="80" t="s">
        <v>56</v>
      </c>
      <c r="AX17" s="14" t="s">
        <v>2364</v>
      </c>
      <c r="AY17" s="17" t="s">
        <v>78</v>
      </c>
      <c r="AZ17" s="17" t="s">
        <v>92</v>
      </c>
    </row>
    <row r="18" spans="1:52" s="77" customFormat="1" ht="163.15" customHeight="1" x14ac:dyDescent="0.25">
      <c r="A18" s="14" t="s">
        <v>2462</v>
      </c>
      <c r="B18" s="19" t="s">
        <v>2463</v>
      </c>
      <c r="C18" s="19" t="s">
        <v>2455</v>
      </c>
      <c r="D18" s="14">
        <v>157</v>
      </c>
      <c r="E18" s="72">
        <v>1.72</v>
      </c>
      <c r="F18" s="13" t="s">
        <v>56</v>
      </c>
      <c r="G18" s="72">
        <v>1.72</v>
      </c>
      <c r="H18" s="72">
        <v>1.72</v>
      </c>
      <c r="I18" s="13" t="s">
        <v>2464</v>
      </c>
      <c r="J18" s="72">
        <v>1.72</v>
      </c>
      <c r="K18" s="78">
        <v>0</v>
      </c>
      <c r="L18" s="73">
        <v>0.17</v>
      </c>
      <c r="M18" s="73">
        <v>40</v>
      </c>
      <c r="N18" s="73">
        <v>57</v>
      </c>
      <c r="O18" s="73" t="s">
        <v>2465</v>
      </c>
      <c r="P18" s="73" t="s">
        <v>61</v>
      </c>
      <c r="Q18" s="79" t="s">
        <v>66</v>
      </c>
      <c r="R18" s="79" t="s">
        <v>56</v>
      </c>
      <c r="S18" s="73" t="s">
        <v>105</v>
      </c>
      <c r="T18" s="73" t="s">
        <v>2349</v>
      </c>
      <c r="U18" s="71" t="s">
        <v>90</v>
      </c>
      <c r="V18" s="14" t="s">
        <v>65</v>
      </c>
      <c r="W18" s="13" t="s">
        <v>56</v>
      </c>
      <c r="X18" s="14" t="s">
        <v>56</v>
      </c>
      <c r="Y18" s="13" t="s">
        <v>56</v>
      </c>
      <c r="Z18" s="14" t="s">
        <v>56</v>
      </c>
      <c r="AA18" s="11" t="s">
        <v>59</v>
      </c>
      <c r="AB18" s="13" t="s">
        <v>56</v>
      </c>
      <c r="AC18" s="11" t="s">
        <v>2350</v>
      </c>
      <c r="AD18" s="74" t="s">
        <v>56</v>
      </c>
      <c r="AE18" s="74" t="s">
        <v>56</v>
      </c>
      <c r="AF18" s="14" t="s">
        <v>56</v>
      </c>
      <c r="AG18" s="13" t="s">
        <v>56</v>
      </c>
      <c r="AH18" s="14" t="s">
        <v>68</v>
      </c>
      <c r="AI18" s="73" t="s">
        <v>2446</v>
      </c>
      <c r="AJ18" s="73" t="s">
        <v>56</v>
      </c>
      <c r="AK18" s="62" t="s">
        <v>56</v>
      </c>
      <c r="AL18" s="13" t="s">
        <v>56</v>
      </c>
      <c r="AM18" s="13" t="s">
        <v>56</v>
      </c>
      <c r="AN18" s="62" t="s">
        <v>2466</v>
      </c>
      <c r="AO18" s="79" t="s">
        <v>2363</v>
      </c>
      <c r="AP18" s="80" t="s">
        <v>72</v>
      </c>
      <c r="AQ18" s="80" t="s">
        <v>75</v>
      </c>
      <c r="AR18" s="80" t="s">
        <v>140</v>
      </c>
      <c r="AS18" s="80" t="s">
        <v>75</v>
      </c>
      <c r="AT18" s="80" t="s">
        <v>101</v>
      </c>
      <c r="AU18" s="80" t="s">
        <v>66</v>
      </c>
      <c r="AV18" s="80" t="s">
        <v>56</v>
      </c>
      <c r="AW18" s="80" t="s">
        <v>56</v>
      </c>
      <c r="AX18" s="14" t="s">
        <v>2364</v>
      </c>
      <c r="AY18" s="17" t="s">
        <v>78</v>
      </c>
      <c r="AZ18" s="17" t="s">
        <v>92</v>
      </c>
    </row>
    <row r="19" spans="1:52" s="77" customFormat="1" ht="132" customHeight="1" x14ac:dyDescent="0.25">
      <c r="A19" s="14" t="s">
        <v>2467</v>
      </c>
      <c r="B19" s="19" t="s">
        <v>2468</v>
      </c>
      <c r="C19" s="19" t="s">
        <v>2469</v>
      </c>
      <c r="D19" s="73" t="s">
        <v>56</v>
      </c>
      <c r="E19" s="72">
        <v>1.72</v>
      </c>
      <c r="F19" s="13" t="s">
        <v>56</v>
      </c>
      <c r="G19" s="72">
        <v>1.72</v>
      </c>
      <c r="H19" s="72">
        <v>1.72</v>
      </c>
      <c r="I19" s="20" t="s">
        <v>2346</v>
      </c>
      <c r="J19" s="72">
        <v>1.72</v>
      </c>
      <c r="K19" s="72">
        <v>1.72</v>
      </c>
      <c r="L19" s="72">
        <v>0.17</v>
      </c>
      <c r="M19" s="73">
        <v>40</v>
      </c>
      <c r="N19" s="73">
        <v>57</v>
      </c>
      <c r="O19" s="73" t="s">
        <v>2470</v>
      </c>
      <c r="P19" s="73" t="s">
        <v>2347</v>
      </c>
      <c r="Q19" s="73" t="s">
        <v>56</v>
      </c>
      <c r="R19" s="73" t="s">
        <v>66</v>
      </c>
      <c r="S19" s="73" t="s">
        <v>2471</v>
      </c>
      <c r="T19" s="14" t="s">
        <v>2472</v>
      </c>
      <c r="U19" s="71" t="s">
        <v>56</v>
      </c>
      <c r="V19" s="14" t="s">
        <v>59</v>
      </c>
      <c r="W19" s="13" t="s">
        <v>56</v>
      </c>
      <c r="X19" s="14" t="s">
        <v>56</v>
      </c>
      <c r="Y19" s="13" t="s">
        <v>56</v>
      </c>
      <c r="Z19" s="73" t="s">
        <v>56</v>
      </c>
      <c r="AA19" s="11" t="s">
        <v>59</v>
      </c>
      <c r="AB19" s="13" t="s">
        <v>56</v>
      </c>
      <c r="AC19" s="11" t="s">
        <v>2350</v>
      </c>
      <c r="AD19" s="74" t="s">
        <v>56</v>
      </c>
      <c r="AE19" s="74" t="s">
        <v>56</v>
      </c>
      <c r="AF19" s="14" t="s">
        <v>56</v>
      </c>
      <c r="AG19" s="13" t="s">
        <v>2473</v>
      </c>
      <c r="AH19" s="14" t="s">
        <v>68</v>
      </c>
      <c r="AI19" s="73" t="s">
        <v>2474</v>
      </c>
      <c r="AJ19" s="73" t="s">
        <v>66</v>
      </c>
      <c r="AK19" s="62" t="s">
        <v>56</v>
      </c>
      <c r="AL19" s="13" t="s">
        <v>56</v>
      </c>
      <c r="AM19" s="13" t="s">
        <v>56</v>
      </c>
      <c r="AN19" s="14" t="s">
        <v>2475</v>
      </c>
      <c r="AO19" s="73" t="s">
        <v>59</v>
      </c>
      <c r="AP19" s="80" t="s">
        <v>72</v>
      </c>
      <c r="AQ19" s="80" t="s">
        <v>89</v>
      </c>
      <c r="AR19" s="80" t="s">
        <v>74</v>
      </c>
      <c r="AS19" s="80" t="s">
        <v>89</v>
      </c>
      <c r="AT19" s="80" t="s">
        <v>74</v>
      </c>
      <c r="AU19" s="80" t="s">
        <v>56</v>
      </c>
      <c r="AV19" s="80" t="s">
        <v>66</v>
      </c>
      <c r="AW19" s="80" t="s">
        <v>56</v>
      </c>
      <c r="AX19" s="14" t="s">
        <v>2476</v>
      </c>
      <c r="AY19" s="17" t="s">
        <v>2404</v>
      </c>
      <c r="AZ19" s="17" t="s">
        <v>2404</v>
      </c>
    </row>
    <row r="20" spans="1:52" s="77" customFormat="1" ht="176.25" customHeight="1" x14ac:dyDescent="0.25">
      <c r="A20" s="14" t="s">
        <v>2477</v>
      </c>
      <c r="B20" s="19" t="s">
        <v>2478</v>
      </c>
      <c r="C20" s="19" t="s">
        <v>2479</v>
      </c>
      <c r="D20" s="73" t="s">
        <v>56</v>
      </c>
      <c r="E20" s="72">
        <v>2.16</v>
      </c>
      <c r="F20" s="13" t="s">
        <v>56</v>
      </c>
      <c r="G20" s="72">
        <v>2.16</v>
      </c>
      <c r="H20" s="72">
        <v>2.16</v>
      </c>
      <c r="I20" s="20" t="s">
        <v>2346</v>
      </c>
      <c r="J20" s="72">
        <v>2.16</v>
      </c>
      <c r="K20" s="78">
        <v>0</v>
      </c>
      <c r="L20" s="72">
        <v>0.37</v>
      </c>
      <c r="M20" s="73">
        <v>40</v>
      </c>
      <c r="N20" s="73">
        <v>68</v>
      </c>
      <c r="O20" s="73" t="s">
        <v>2480</v>
      </c>
      <c r="P20" s="73" t="s">
        <v>61</v>
      </c>
      <c r="Q20" s="73" t="s">
        <v>56</v>
      </c>
      <c r="R20" s="73" t="s">
        <v>56</v>
      </c>
      <c r="S20" s="73" t="s">
        <v>2481</v>
      </c>
      <c r="T20" s="73" t="s">
        <v>2472</v>
      </c>
      <c r="U20" s="71" t="s">
        <v>56</v>
      </c>
      <c r="V20" s="14" t="s">
        <v>59</v>
      </c>
      <c r="W20" s="13" t="s">
        <v>56</v>
      </c>
      <c r="X20" s="14" t="s">
        <v>56</v>
      </c>
      <c r="Y20" s="13" t="s">
        <v>56</v>
      </c>
      <c r="Z20" s="73" t="s">
        <v>56</v>
      </c>
      <c r="AA20" s="11" t="s">
        <v>59</v>
      </c>
      <c r="AB20" s="13" t="s">
        <v>56</v>
      </c>
      <c r="AC20" s="11" t="s">
        <v>2350</v>
      </c>
      <c r="AD20" s="74" t="s">
        <v>56</v>
      </c>
      <c r="AE20" s="74" t="s">
        <v>66</v>
      </c>
      <c r="AF20" s="14" t="s">
        <v>56</v>
      </c>
      <c r="AG20" s="13" t="s">
        <v>56</v>
      </c>
      <c r="AH20" s="14" t="s">
        <v>68</v>
      </c>
      <c r="AI20" s="73" t="s">
        <v>2482</v>
      </c>
      <c r="AJ20" s="73" t="s">
        <v>66</v>
      </c>
      <c r="AK20" s="62" t="s">
        <v>56</v>
      </c>
      <c r="AL20" s="13" t="s">
        <v>56</v>
      </c>
      <c r="AM20" s="13" t="s">
        <v>56</v>
      </c>
      <c r="AN20" s="19" t="s">
        <v>2483</v>
      </c>
      <c r="AO20" s="14" t="s">
        <v>2484</v>
      </c>
      <c r="AP20" s="80" t="s">
        <v>72</v>
      </c>
      <c r="AQ20" s="80" t="s">
        <v>89</v>
      </c>
      <c r="AR20" s="80" t="s">
        <v>74</v>
      </c>
      <c r="AS20" s="80" t="s">
        <v>75</v>
      </c>
      <c r="AT20" s="80" t="s">
        <v>101</v>
      </c>
      <c r="AU20" s="80" t="s">
        <v>66</v>
      </c>
      <c r="AV20" s="80" t="s">
        <v>56</v>
      </c>
      <c r="AW20" s="80" t="s">
        <v>56</v>
      </c>
      <c r="AX20" s="14" t="s">
        <v>2390</v>
      </c>
      <c r="AY20" s="17" t="s">
        <v>121</v>
      </c>
      <c r="AZ20" s="17" t="s">
        <v>92</v>
      </c>
    </row>
    <row r="21" spans="1:52" s="77" customFormat="1" ht="133.5" customHeight="1" x14ac:dyDescent="0.25">
      <c r="A21" s="14" t="s">
        <v>2485</v>
      </c>
      <c r="B21" s="19" t="s">
        <v>2486</v>
      </c>
      <c r="C21" s="19" t="s">
        <v>2344</v>
      </c>
      <c r="D21" s="73" t="s">
        <v>56</v>
      </c>
      <c r="E21" s="72">
        <v>6.25</v>
      </c>
      <c r="F21" s="13" t="s">
        <v>56</v>
      </c>
      <c r="G21" s="20">
        <v>6.25</v>
      </c>
      <c r="H21" s="72">
        <v>6.25</v>
      </c>
      <c r="I21" s="20" t="s">
        <v>2346</v>
      </c>
      <c r="J21" s="72">
        <v>6.25</v>
      </c>
      <c r="K21" s="78">
        <v>0</v>
      </c>
      <c r="L21" s="72">
        <v>0.37</v>
      </c>
      <c r="M21" s="73">
        <v>40</v>
      </c>
      <c r="N21" s="73">
        <v>158</v>
      </c>
      <c r="O21" s="73" t="s">
        <v>2487</v>
      </c>
      <c r="P21" s="14" t="s">
        <v>61</v>
      </c>
      <c r="Q21" s="73" t="s">
        <v>56</v>
      </c>
      <c r="R21" s="73" t="s">
        <v>56</v>
      </c>
      <c r="S21" s="73" t="s">
        <v>105</v>
      </c>
      <c r="T21" s="73" t="s">
        <v>2472</v>
      </c>
      <c r="U21" s="71" t="s">
        <v>56</v>
      </c>
      <c r="V21" s="14" t="s">
        <v>59</v>
      </c>
      <c r="W21" s="13" t="s">
        <v>56</v>
      </c>
      <c r="X21" s="14" t="s">
        <v>56</v>
      </c>
      <c r="Y21" s="13" t="s">
        <v>56</v>
      </c>
      <c r="Z21" s="73" t="s">
        <v>56</v>
      </c>
      <c r="AA21" s="11" t="s">
        <v>59</v>
      </c>
      <c r="AB21" s="13" t="s">
        <v>56</v>
      </c>
      <c r="AC21" s="11" t="s">
        <v>2350</v>
      </c>
      <c r="AD21" s="74" t="s">
        <v>56</v>
      </c>
      <c r="AE21" s="74" t="s">
        <v>66</v>
      </c>
      <c r="AF21" s="14" t="s">
        <v>56</v>
      </c>
      <c r="AG21" s="13" t="s">
        <v>56</v>
      </c>
      <c r="AH21" s="14" t="s">
        <v>68</v>
      </c>
      <c r="AI21" s="73" t="s">
        <v>2488</v>
      </c>
      <c r="AJ21" s="73" t="s">
        <v>66</v>
      </c>
      <c r="AK21" s="62" t="s">
        <v>56</v>
      </c>
      <c r="AL21" s="13" t="s">
        <v>56</v>
      </c>
      <c r="AM21" s="13" t="s">
        <v>56</v>
      </c>
      <c r="AN21" s="14" t="s">
        <v>2489</v>
      </c>
      <c r="AO21" s="73" t="s">
        <v>59</v>
      </c>
      <c r="AP21" s="80" t="s">
        <v>72</v>
      </c>
      <c r="AQ21" s="80" t="s">
        <v>89</v>
      </c>
      <c r="AR21" s="80" t="s">
        <v>74</v>
      </c>
      <c r="AS21" s="80" t="s">
        <v>75</v>
      </c>
      <c r="AT21" s="80" t="s">
        <v>331</v>
      </c>
      <c r="AU21" s="80" t="s">
        <v>66</v>
      </c>
      <c r="AV21" s="80" t="s">
        <v>56</v>
      </c>
      <c r="AW21" s="80" t="s">
        <v>56</v>
      </c>
      <c r="AX21" s="14" t="s">
        <v>2490</v>
      </c>
      <c r="AY21" s="17" t="s">
        <v>121</v>
      </c>
      <c r="AZ21" s="17" t="s">
        <v>78</v>
      </c>
    </row>
    <row r="22" spans="1:52" s="29" customFormat="1" ht="275.25" customHeight="1" x14ac:dyDescent="0.25">
      <c r="A22" s="14" t="s">
        <v>2491</v>
      </c>
      <c r="B22" s="79" t="s">
        <v>2492</v>
      </c>
      <c r="C22" s="73" t="s">
        <v>2493</v>
      </c>
      <c r="D22" s="73" t="s">
        <v>56</v>
      </c>
      <c r="E22" s="24">
        <v>0.08</v>
      </c>
      <c r="F22" s="13" t="s">
        <v>56</v>
      </c>
      <c r="G22" s="24">
        <v>0.08</v>
      </c>
      <c r="H22" s="24">
        <v>0.08</v>
      </c>
      <c r="I22" s="20" t="s">
        <v>2346</v>
      </c>
      <c r="J22" s="24">
        <v>0.08</v>
      </c>
      <c r="K22" s="78">
        <v>0</v>
      </c>
      <c r="L22" s="72">
        <v>0.1</v>
      </c>
      <c r="M22" s="73">
        <v>40</v>
      </c>
      <c r="N22" s="73">
        <v>3</v>
      </c>
      <c r="O22" s="73" t="s">
        <v>2494</v>
      </c>
      <c r="P22" s="14" t="s">
        <v>61</v>
      </c>
      <c r="Q22" s="73" t="s">
        <v>56</v>
      </c>
      <c r="R22" s="73" t="s">
        <v>66</v>
      </c>
      <c r="S22" s="73" t="s">
        <v>105</v>
      </c>
      <c r="T22" s="73" t="s">
        <v>2472</v>
      </c>
      <c r="U22" s="71" t="s">
        <v>56</v>
      </c>
      <c r="V22" s="14" t="s">
        <v>59</v>
      </c>
      <c r="W22" s="13" t="s">
        <v>56</v>
      </c>
      <c r="X22" s="14" t="s">
        <v>56</v>
      </c>
      <c r="Y22" s="13" t="s">
        <v>56</v>
      </c>
      <c r="Z22" s="73" t="s">
        <v>56</v>
      </c>
      <c r="AA22" s="11" t="s">
        <v>59</v>
      </c>
      <c r="AB22" s="13" t="s">
        <v>56</v>
      </c>
      <c r="AC22" s="11" t="s">
        <v>2350</v>
      </c>
      <c r="AD22" s="74" t="s">
        <v>56</v>
      </c>
      <c r="AE22" s="74" t="s">
        <v>66</v>
      </c>
      <c r="AF22" s="14" t="s">
        <v>56</v>
      </c>
      <c r="AG22" s="13" t="s">
        <v>2495</v>
      </c>
      <c r="AH22" s="14" t="s">
        <v>68</v>
      </c>
      <c r="AI22" s="14" t="s">
        <v>2496</v>
      </c>
      <c r="AJ22" s="14" t="s">
        <v>66</v>
      </c>
      <c r="AK22" s="62" t="s">
        <v>56</v>
      </c>
      <c r="AL22" s="13" t="s">
        <v>56</v>
      </c>
      <c r="AM22" s="13" t="s">
        <v>56</v>
      </c>
      <c r="AN22" s="14" t="s">
        <v>2497</v>
      </c>
      <c r="AO22" s="73" t="s">
        <v>2498</v>
      </c>
      <c r="AP22" s="80" t="s">
        <v>2499</v>
      </c>
      <c r="AQ22" s="80" t="s">
        <v>73</v>
      </c>
      <c r="AR22" s="80" t="s">
        <v>2500</v>
      </c>
      <c r="AS22" s="80" t="s">
        <v>75</v>
      </c>
      <c r="AT22" s="80" t="s">
        <v>331</v>
      </c>
      <c r="AU22" s="80" t="s">
        <v>56</v>
      </c>
      <c r="AV22" s="80" t="s">
        <v>56</v>
      </c>
      <c r="AW22" s="80" t="s">
        <v>66</v>
      </c>
      <c r="AX22" s="14" t="s">
        <v>2501</v>
      </c>
      <c r="AY22" s="17" t="s">
        <v>78</v>
      </c>
      <c r="AZ22" s="17" t="s">
        <v>78</v>
      </c>
    </row>
    <row r="23" spans="1:52" s="77" customFormat="1" ht="150.6" customHeight="1" x14ac:dyDescent="0.25">
      <c r="A23" s="18" t="s">
        <v>2502</v>
      </c>
      <c r="B23" s="18" t="s">
        <v>2503</v>
      </c>
      <c r="C23" s="18" t="s">
        <v>2384</v>
      </c>
      <c r="D23" s="18" t="s">
        <v>56</v>
      </c>
      <c r="E23" s="24">
        <v>0.55000000000000004</v>
      </c>
      <c r="F23" s="13">
        <v>15</v>
      </c>
      <c r="G23" s="92">
        <v>0.55000000000000004</v>
      </c>
      <c r="H23" s="92">
        <v>0.55000000000000004</v>
      </c>
      <c r="I23" s="20" t="s">
        <v>2346</v>
      </c>
      <c r="J23" s="92">
        <v>0.55000000000000004</v>
      </c>
      <c r="K23" s="42">
        <v>0</v>
      </c>
      <c r="L23" s="92">
        <v>0.17</v>
      </c>
      <c r="M23" s="18">
        <v>40</v>
      </c>
      <c r="N23" s="18">
        <v>18</v>
      </c>
      <c r="O23" s="13" t="s">
        <v>2504</v>
      </c>
      <c r="P23" s="18" t="s">
        <v>61</v>
      </c>
      <c r="Q23" s="18" t="s">
        <v>56</v>
      </c>
      <c r="R23" s="18" t="s">
        <v>56</v>
      </c>
      <c r="S23" s="73" t="s">
        <v>105</v>
      </c>
      <c r="T23" s="73" t="s">
        <v>2472</v>
      </c>
      <c r="U23" s="11" t="s">
        <v>66</v>
      </c>
      <c r="V23" s="14" t="s">
        <v>59</v>
      </c>
      <c r="W23" s="13" t="s">
        <v>56</v>
      </c>
      <c r="X23" s="14" t="s">
        <v>56</v>
      </c>
      <c r="Y23" s="13" t="s">
        <v>56</v>
      </c>
      <c r="Z23" s="18" t="s">
        <v>56</v>
      </c>
      <c r="AA23" s="11" t="s">
        <v>59</v>
      </c>
      <c r="AB23" s="13" t="s">
        <v>56</v>
      </c>
      <c r="AC23" s="11" t="s">
        <v>2350</v>
      </c>
      <c r="AD23" s="74" t="s">
        <v>56</v>
      </c>
      <c r="AE23" s="74" t="s">
        <v>66</v>
      </c>
      <c r="AF23" s="18" t="s">
        <v>56</v>
      </c>
      <c r="AG23" s="13" t="s">
        <v>56</v>
      </c>
      <c r="AH23" s="14" t="s">
        <v>68</v>
      </c>
      <c r="AI23" s="18" t="s">
        <v>2505</v>
      </c>
      <c r="AJ23" s="14" t="s">
        <v>66</v>
      </c>
      <c r="AK23" s="62" t="s">
        <v>56</v>
      </c>
      <c r="AL23" s="13" t="s">
        <v>56</v>
      </c>
      <c r="AM23" s="13" t="s">
        <v>56</v>
      </c>
      <c r="AN23" s="14" t="s">
        <v>2506</v>
      </c>
      <c r="AO23" s="73" t="s">
        <v>2507</v>
      </c>
      <c r="AP23" s="80" t="s">
        <v>2499</v>
      </c>
      <c r="AQ23" s="80" t="s">
        <v>73</v>
      </c>
      <c r="AR23" s="80" t="s">
        <v>2500</v>
      </c>
      <c r="AS23" s="80" t="s">
        <v>75</v>
      </c>
      <c r="AT23" s="80" t="s">
        <v>101</v>
      </c>
      <c r="AU23" s="80" t="s">
        <v>56</v>
      </c>
      <c r="AV23" s="80" t="s">
        <v>56</v>
      </c>
      <c r="AW23" s="80" t="s">
        <v>66</v>
      </c>
      <c r="AX23" s="14" t="s">
        <v>2508</v>
      </c>
      <c r="AY23" s="17" t="s">
        <v>78</v>
      </c>
      <c r="AZ23" s="17" t="s">
        <v>92</v>
      </c>
    </row>
    <row r="24" spans="1:52" s="77" customFormat="1" ht="107.65" customHeight="1" x14ac:dyDescent="0.25">
      <c r="A24" s="14" t="s">
        <v>2509</v>
      </c>
      <c r="B24" s="19" t="s">
        <v>2510</v>
      </c>
      <c r="C24" s="73" t="s">
        <v>2511</v>
      </c>
      <c r="D24" s="73" t="s">
        <v>56</v>
      </c>
      <c r="E24" s="24">
        <v>0.25</v>
      </c>
      <c r="F24" s="13" t="s">
        <v>56</v>
      </c>
      <c r="G24" s="14">
        <v>0.25</v>
      </c>
      <c r="H24" s="14">
        <v>0.25</v>
      </c>
      <c r="I24" s="20" t="s">
        <v>2346</v>
      </c>
      <c r="J24" s="14">
        <v>0.25</v>
      </c>
      <c r="K24" s="14">
        <v>0</v>
      </c>
      <c r="L24" s="14">
        <v>0.17</v>
      </c>
      <c r="M24" s="14">
        <v>40</v>
      </c>
      <c r="N24" s="14">
        <v>8</v>
      </c>
      <c r="O24" s="73" t="s">
        <v>2494</v>
      </c>
      <c r="P24" s="14" t="s">
        <v>61</v>
      </c>
      <c r="Q24" s="73" t="s">
        <v>56</v>
      </c>
      <c r="R24" s="73" t="s">
        <v>66</v>
      </c>
      <c r="S24" s="73" t="s">
        <v>105</v>
      </c>
      <c r="T24" s="73" t="s">
        <v>2472</v>
      </c>
      <c r="U24" s="13" t="s">
        <v>56</v>
      </c>
      <c r="V24" s="14" t="s">
        <v>59</v>
      </c>
      <c r="W24" s="13" t="s">
        <v>56</v>
      </c>
      <c r="X24" s="14" t="s">
        <v>56</v>
      </c>
      <c r="Y24" s="13" t="s">
        <v>56</v>
      </c>
      <c r="Z24" s="73" t="s">
        <v>56</v>
      </c>
      <c r="AA24" s="11" t="s">
        <v>59</v>
      </c>
      <c r="AB24" s="13" t="s">
        <v>56</v>
      </c>
      <c r="AC24" s="11" t="s">
        <v>2350</v>
      </c>
      <c r="AD24" s="74" t="s">
        <v>56</v>
      </c>
      <c r="AE24" s="74" t="s">
        <v>66</v>
      </c>
      <c r="AF24" s="14" t="s">
        <v>56</v>
      </c>
      <c r="AG24" s="13" t="s">
        <v>2495</v>
      </c>
      <c r="AH24" s="14" t="s">
        <v>68</v>
      </c>
      <c r="AI24" s="14" t="s">
        <v>2512</v>
      </c>
      <c r="AJ24" s="14" t="s">
        <v>66</v>
      </c>
      <c r="AK24" s="62" t="s">
        <v>56</v>
      </c>
      <c r="AL24" s="13" t="s">
        <v>56</v>
      </c>
      <c r="AM24" s="13" t="s">
        <v>56</v>
      </c>
      <c r="AN24" s="14" t="s">
        <v>2513</v>
      </c>
      <c r="AO24" s="73" t="s">
        <v>2514</v>
      </c>
      <c r="AP24" s="80" t="s">
        <v>2499</v>
      </c>
      <c r="AQ24" s="80" t="s">
        <v>73</v>
      </c>
      <c r="AR24" s="80" t="s">
        <v>2500</v>
      </c>
      <c r="AS24" s="80" t="s">
        <v>75</v>
      </c>
      <c r="AT24" s="80" t="s">
        <v>2500</v>
      </c>
      <c r="AU24" s="80" t="s">
        <v>56</v>
      </c>
      <c r="AV24" s="80" t="s">
        <v>56</v>
      </c>
      <c r="AW24" s="80" t="s">
        <v>66</v>
      </c>
      <c r="AX24" s="14" t="s">
        <v>2515</v>
      </c>
      <c r="AY24" s="17" t="s">
        <v>78</v>
      </c>
      <c r="AZ24" s="17" t="s">
        <v>78</v>
      </c>
    </row>
    <row r="25" spans="1:52" s="29" customFormat="1" ht="173.25" customHeight="1" x14ac:dyDescent="0.25">
      <c r="A25" s="14" t="s">
        <v>2516</v>
      </c>
      <c r="B25" s="19" t="s">
        <v>2517</v>
      </c>
      <c r="C25" s="19" t="s">
        <v>2518</v>
      </c>
      <c r="D25" s="73" t="s">
        <v>56</v>
      </c>
      <c r="E25" s="73">
        <v>1.63</v>
      </c>
      <c r="F25" s="13">
        <v>36</v>
      </c>
      <c r="G25" s="14">
        <v>1.63</v>
      </c>
      <c r="H25" s="14">
        <v>1.04</v>
      </c>
      <c r="I25" s="20" t="s">
        <v>2346</v>
      </c>
      <c r="J25" s="14">
        <v>1.04</v>
      </c>
      <c r="K25" s="14">
        <v>1.04</v>
      </c>
      <c r="L25" s="73">
        <v>0</v>
      </c>
      <c r="M25" s="73">
        <v>0</v>
      </c>
      <c r="N25" s="73">
        <v>0</v>
      </c>
      <c r="O25" s="73" t="s">
        <v>2519</v>
      </c>
      <c r="P25" s="73" t="s">
        <v>2347</v>
      </c>
      <c r="Q25" s="73" t="s">
        <v>56</v>
      </c>
      <c r="R25" s="73" t="s">
        <v>66</v>
      </c>
      <c r="S25" s="73" t="s">
        <v>105</v>
      </c>
      <c r="T25" s="73" t="s">
        <v>2472</v>
      </c>
      <c r="U25" s="71" t="s">
        <v>66</v>
      </c>
      <c r="V25" s="14" t="s">
        <v>59</v>
      </c>
      <c r="W25" s="13" t="s">
        <v>56</v>
      </c>
      <c r="X25" s="14" t="s">
        <v>56</v>
      </c>
      <c r="Y25" s="13" t="s">
        <v>66</v>
      </c>
      <c r="Z25" s="73" t="s">
        <v>56</v>
      </c>
      <c r="AA25" s="11" t="s">
        <v>59</v>
      </c>
      <c r="AB25" s="13" t="s">
        <v>56</v>
      </c>
      <c r="AC25" s="11" t="s">
        <v>2350</v>
      </c>
      <c r="AD25" s="74" t="s">
        <v>56</v>
      </c>
      <c r="AE25" s="74" t="s">
        <v>66</v>
      </c>
      <c r="AF25" s="14" t="s">
        <v>56</v>
      </c>
      <c r="AG25" s="13" t="s">
        <v>56</v>
      </c>
      <c r="AH25" s="14" t="s">
        <v>68</v>
      </c>
      <c r="AI25" s="73" t="s">
        <v>2520</v>
      </c>
      <c r="AJ25" s="73" t="s">
        <v>66</v>
      </c>
      <c r="AK25" s="62" t="s">
        <v>56</v>
      </c>
      <c r="AL25" s="13" t="s">
        <v>56</v>
      </c>
      <c r="AM25" s="13" t="s">
        <v>56</v>
      </c>
      <c r="AN25" s="14" t="s">
        <v>2521</v>
      </c>
      <c r="AO25" s="14" t="s">
        <v>2522</v>
      </c>
      <c r="AP25" s="80" t="s">
        <v>72</v>
      </c>
      <c r="AQ25" s="80" t="s">
        <v>89</v>
      </c>
      <c r="AR25" s="80" t="s">
        <v>74</v>
      </c>
      <c r="AS25" s="80" t="s">
        <v>89</v>
      </c>
      <c r="AT25" s="80" t="s">
        <v>74</v>
      </c>
      <c r="AU25" s="91" t="s">
        <v>56</v>
      </c>
      <c r="AV25" s="91" t="s">
        <v>66</v>
      </c>
      <c r="AW25" s="91" t="s">
        <v>56</v>
      </c>
      <c r="AX25" s="14" t="s">
        <v>2523</v>
      </c>
      <c r="AY25" s="17" t="s">
        <v>2404</v>
      </c>
      <c r="AZ25" s="17" t="s">
        <v>2404</v>
      </c>
    </row>
    <row r="26" spans="1:52" s="29" customFormat="1" ht="139.5" customHeight="1" x14ac:dyDescent="0.25">
      <c r="A26" s="14" t="s">
        <v>2524</v>
      </c>
      <c r="B26" s="62" t="s">
        <v>2525</v>
      </c>
      <c r="C26" s="14" t="s">
        <v>2518</v>
      </c>
      <c r="D26" s="14" t="s">
        <v>56</v>
      </c>
      <c r="E26" s="14">
        <v>0.68</v>
      </c>
      <c r="F26" s="14">
        <v>100</v>
      </c>
      <c r="G26" s="14">
        <v>0.68</v>
      </c>
      <c r="H26" s="14">
        <v>0</v>
      </c>
      <c r="I26" s="20" t="s">
        <v>2346</v>
      </c>
      <c r="J26" s="14">
        <v>0</v>
      </c>
      <c r="K26" s="14">
        <v>0.68</v>
      </c>
      <c r="L26" s="14" t="s">
        <v>59</v>
      </c>
      <c r="M26" s="14" t="s">
        <v>59</v>
      </c>
      <c r="N26" s="14" t="s">
        <v>59</v>
      </c>
      <c r="O26" s="14" t="s">
        <v>2526</v>
      </c>
      <c r="P26" s="14" t="s">
        <v>2445</v>
      </c>
      <c r="Q26" s="14" t="s">
        <v>56</v>
      </c>
      <c r="R26" s="14" t="s">
        <v>66</v>
      </c>
      <c r="S26" s="73" t="s">
        <v>105</v>
      </c>
      <c r="T26" s="82" t="s">
        <v>2472</v>
      </c>
      <c r="U26" s="14" t="s">
        <v>66</v>
      </c>
      <c r="V26" s="14" t="s">
        <v>59</v>
      </c>
      <c r="W26" s="82" t="s">
        <v>56</v>
      </c>
      <c r="X26" s="82" t="s">
        <v>56</v>
      </c>
      <c r="Y26" s="82" t="s">
        <v>56</v>
      </c>
      <c r="Z26" s="82" t="s">
        <v>56</v>
      </c>
      <c r="AA26" s="11" t="s">
        <v>59</v>
      </c>
      <c r="AB26" s="82" t="s">
        <v>56</v>
      </c>
      <c r="AC26" s="11" t="s">
        <v>2350</v>
      </c>
      <c r="AD26" s="82" t="s">
        <v>56</v>
      </c>
      <c r="AE26" s="74" t="s">
        <v>66</v>
      </c>
      <c r="AF26" s="14" t="s">
        <v>56</v>
      </c>
      <c r="AG26" s="14" t="s">
        <v>2495</v>
      </c>
      <c r="AH26" s="14" t="s">
        <v>68</v>
      </c>
      <c r="AI26" s="14" t="s">
        <v>2527</v>
      </c>
      <c r="AJ26" s="14" t="s">
        <v>66</v>
      </c>
      <c r="AK26" s="14" t="s">
        <v>56</v>
      </c>
      <c r="AL26" s="14" t="s">
        <v>56</v>
      </c>
      <c r="AM26" s="14" t="s">
        <v>56</v>
      </c>
      <c r="AN26" s="14" t="s">
        <v>2528</v>
      </c>
      <c r="AO26" s="14" t="s">
        <v>2529</v>
      </c>
      <c r="AP26" s="81" t="s">
        <v>72</v>
      </c>
      <c r="AQ26" s="81" t="s">
        <v>100</v>
      </c>
      <c r="AR26" s="81" t="s">
        <v>101</v>
      </c>
      <c r="AS26" s="81" t="s">
        <v>73</v>
      </c>
      <c r="AT26" s="81" t="s">
        <v>2500</v>
      </c>
      <c r="AU26" s="81" t="s">
        <v>66</v>
      </c>
      <c r="AV26" s="81" t="s">
        <v>56</v>
      </c>
      <c r="AW26" s="81" t="s">
        <v>56</v>
      </c>
      <c r="AX26" s="14" t="s">
        <v>2530</v>
      </c>
      <c r="AY26" s="17" t="s">
        <v>92</v>
      </c>
      <c r="AZ26" s="17" t="s">
        <v>78</v>
      </c>
    </row>
    <row r="27" spans="1:52" s="77" customFormat="1" ht="111" customHeight="1" x14ac:dyDescent="0.25">
      <c r="A27" s="14" t="s">
        <v>2531</v>
      </c>
      <c r="B27" s="19" t="s">
        <v>2532</v>
      </c>
      <c r="C27" s="19" t="s">
        <v>2518</v>
      </c>
      <c r="D27" s="73" t="s">
        <v>56</v>
      </c>
      <c r="E27" s="72">
        <v>0.19</v>
      </c>
      <c r="F27" s="13" t="s">
        <v>56</v>
      </c>
      <c r="G27" s="72">
        <v>0.19</v>
      </c>
      <c r="H27" s="72">
        <v>0.19</v>
      </c>
      <c r="I27" s="20" t="s">
        <v>2346</v>
      </c>
      <c r="J27" s="73">
        <v>0.19</v>
      </c>
      <c r="K27" s="14">
        <v>0.19</v>
      </c>
      <c r="L27" s="72">
        <v>0.1</v>
      </c>
      <c r="M27" s="73">
        <v>50</v>
      </c>
      <c r="N27" s="73">
        <v>9</v>
      </c>
      <c r="O27" s="73" t="s">
        <v>2526</v>
      </c>
      <c r="P27" s="14" t="s">
        <v>2347</v>
      </c>
      <c r="Q27" s="73" t="s">
        <v>56</v>
      </c>
      <c r="R27" s="73" t="s">
        <v>66</v>
      </c>
      <c r="S27" s="73" t="s">
        <v>105</v>
      </c>
      <c r="T27" s="73" t="s">
        <v>2472</v>
      </c>
      <c r="U27" s="71" t="s">
        <v>56</v>
      </c>
      <c r="V27" s="14" t="s">
        <v>59</v>
      </c>
      <c r="W27" s="13" t="s">
        <v>56</v>
      </c>
      <c r="X27" s="14" t="s">
        <v>56</v>
      </c>
      <c r="Y27" s="13" t="s">
        <v>56</v>
      </c>
      <c r="Z27" s="73" t="s">
        <v>56</v>
      </c>
      <c r="AA27" s="11" t="s">
        <v>59</v>
      </c>
      <c r="AB27" s="13" t="s">
        <v>56</v>
      </c>
      <c r="AC27" s="11" t="s">
        <v>2350</v>
      </c>
      <c r="AD27" s="74" t="s">
        <v>56</v>
      </c>
      <c r="AE27" s="74" t="s">
        <v>66</v>
      </c>
      <c r="AF27" s="14" t="s">
        <v>56</v>
      </c>
      <c r="AG27" s="13" t="s">
        <v>56</v>
      </c>
      <c r="AH27" s="14" t="s">
        <v>68</v>
      </c>
      <c r="AI27" s="73" t="s">
        <v>2533</v>
      </c>
      <c r="AJ27" s="73" t="s">
        <v>66</v>
      </c>
      <c r="AK27" s="62" t="s">
        <v>56</v>
      </c>
      <c r="AL27" s="13" t="s">
        <v>56</v>
      </c>
      <c r="AM27" s="13" t="s">
        <v>56</v>
      </c>
      <c r="AN27" s="14" t="s">
        <v>2534</v>
      </c>
      <c r="AO27" s="73" t="s">
        <v>2535</v>
      </c>
      <c r="AP27" s="80" t="s">
        <v>72</v>
      </c>
      <c r="AQ27" s="80" t="s">
        <v>89</v>
      </c>
      <c r="AR27" s="80" t="s">
        <v>74</v>
      </c>
      <c r="AS27" s="81" t="s">
        <v>73</v>
      </c>
      <c r="AT27" s="80" t="s">
        <v>2500</v>
      </c>
      <c r="AU27" s="80" t="s">
        <v>66</v>
      </c>
      <c r="AV27" s="80" t="s">
        <v>56</v>
      </c>
      <c r="AW27" s="80" t="s">
        <v>56</v>
      </c>
      <c r="AX27" s="14" t="s">
        <v>2536</v>
      </c>
      <c r="AY27" s="17" t="s">
        <v>121</v>
      </c>
      <c r="AZ27" s="17" t="s">
        <v>78</v>
      </c>
    </row>
    <row r="28" spans="1:52" s="77" customFormat="1" ht="188.25" customHeight="1" x14ac:dyDescent="0.25">
      <c r="A28" s="14" t="s">
        <v>2537</v>
      </c>
      <c r="B28" s="73" t="s">
        <v>2538</v>
      </c>
      <c r="C28" s="73" t="s">
        <v>2469</v>
      </c>
      <c r="D28" s="73" t="s">
        <v>56</v>
      </c>
      <c r="E28" s="72">
        <v>1.8</v>
      </c>
      <c r="F28" s="13" t="s">
        <v>56</v>
      </c>
      <c r="G28" s="73">
        <v>1.8</v>
      </c>
      <c r="H28" s="14">
        <v>1.8</v>
      </c>
      <c r="I28" s="20" t="s">
        <v>2346</v>
      </c>
      <c r="J28" s="73">
        <v>1.8</v>
      </c>
      <c r="K28" s="73">
        <v>0</v>
      </c>
      <c r="L28" s="15">
        <v>0.17</v>
      </c>
      <c r="M28" s="15">
        <v>40</v>
      </c>
      <c r="N28" s="73">
        <v>60</v>
      </c>
      <c r="O28" s="73" t="s">
        <v>2539</v>
      </c>
      <c r="P28" s="73" t="s">
        <v>61</v>
      </c>
      <c r="Q28" s="73" t="s">
        <v>56</v>
      </c>
      <c r="R28" s="73" t="s">
        <v>56</v>
      </c>
      <c r="S28" s="73" t="s">
        <v>105</v>
      </c>
      <c r="T28" s="73" t="s">
        <v>2472</v>
      </c>
      <c r="U28" s="71" t="s">
        <v>90</v>
      </c>
      <c r="V28" s="14" t="s">
        <v>59</v>
      </c>
      <c r="W28" s="13" t="s">
        <v>56</v>
      </c>
      <c r="X28" s="14" t="s">
        <v>56</v>
      </c>
      <c r="Y28" s="13" t="s">
        <v>56</v>
      </c>
      <c r="Z28" s="14" t="s">
        <v>56</v>
      </c>
      <c r="AA28" s="11" t="s">
        <v>59</v>
      </c>
      <c r="AB28" s="13" t="s">
        <v>56</v>
      </c>
      <c r="AC28" s="11" t="s">
        <v>2350</v>
      </c>
      <c r="AD28" s="74" t="s">
        <v>56</v>
      </c>
      <c r="AE28" s="74" t="s">
        <v>66</v>
      </c>
      <c r="AF28" s="14" t="s">
        <v>56</v>
      </c>
      <c r="AG28" s="14" t="s">
        <v>2540</v>
      </c>
      <c r="AH28" s="14" t="s">
        <v>68</v>
      </c>
      <c r="AI28" s="14" t="s">
        <v>2541</v>
      </c>
      <c r="AJ28" s="73" t="s">
        <v>2542</v>
      </c>
      <c r="AK28" s="62" t="s">
        <v>56</v>
      </c>
      <c r="AL28" s="13" t="s">
        <v>56</v>
      </c>
      <c r="AM28" s="13" t="s">
        <v>56</v>
      </c>
      <c r="AN28" s="14" t="s">
        <v>2543</v>
      </c>
      <c r="AO28" s="14" t="s">
        <v>2544</v>
      </c>
      <c r="AP28" s="81" t="s">
        <v>72</v>
      </c>
      <c r="AQ28" s="81" t="s">
        <v>89</v>
      </c>
      <c r="AR28" s="81" t="s">
        <v>74</v>
      </c>
      <c r="AS28" s="81" t="s">
        <v>73</v>
      </c>
      <c r="AT28" s="83" t="s">
        <v>101</v>
      </c>
      <c r="AU28" s="81" t="s">
        <v>66</v>
      </c>
      <c r="AV28" s="80" t="s">
        <v>56</v>
      </c>
      <c r="AW28" s="80" t="s">
        <v>56</v>
      </c>
      <c r="AX28" s="82" t="s">
        <v>2390</v>
      </c>
      <c r="AY28" s="17" t="s">
        <v>121</v>
      </c>
      <c r="AZ28" s="17" t="s">
        <v>92</v>
      </c>
    </row>
    <row r="29" spans="1:52" s="77" customFormat="1" ht="128.25" customHeight="1" x14ac:dyDescent="0.25">
      <c r="A29" s="82" t="s">
        <v>2545</v>
      </c>
      <c r="B29" s="62" t="s">
        <v>2546</v>
      </c>
      <c r="C29" s="82" t="s">
        <v>2469</v>
      </c>
      <c r="D29" s="82" t="s">
        <v>56</v>
      </c>
      <c r="E29" s="82">
        <v>0.52</v>
      </c>
      <c r="F29" s="82" t="s">
        <v>56</v>
      </c>
      <c r="G29" s="82">
        <v>0.52</v>
      </c>
      <c r="H29" s="82">
        <v>0.52</v>
      </c>
      <c r="I29" s="20" t="s">
        <v>2346</v>
      </c>
      <c r="J29" s="82">
        <v>0.52</v>
      </c>
      <c r="K29" s="82">
        <v>0</v>
      </c>
      <c r="L29" s="82">
        <v>0.17</v>
      </c>
      <c r="M29" s="82">
        <v>40</v>
      </c>
      <c r="N29" s="82">
        <v>17</v>
      </c>
      <c r="O29" s="82" t="s">
        <v>2547</v>
      </c>
      <c r="P29" s="82" t="s">
        <v>61</v>
      </c>
      <c r="Q29" s="82" t="s">
        <v>56</v>
      </c>
      <c r="R29" s="82" t="s">
        <v>56</v>
      </c>
      <c r="S29" s="82" t="s">
        <v>2548</v>
      </c>
      <c r="T29" s="82" t="s">
        <v>2472</v>
      </c>
      <c r="U29" s="14" t="s">
        <v>56</v>
      </c>
      <c r="V29" s="82" t="s">
        <v>59</v>
      </c>
      <c r="W29" s="82" t="s">
        <v>56</v>
      </c>
      <c r="X29" s="82" t="s">
        <v>56</v>
      </c>
      <c r="Y29" s="82" t="s">
        <v>56</v>
      </c>
      <c r="Z29" s="82" t="s">
        <v>56</v>
      </c>
      <c r="AA29" s="11" t="s">
        <v>59</v>
      </c>
      <c r="AB29" s="82" t="s">
        <v>56</v>
      </c>
      <c r="AC29" s="11" t="s">
        <v>2350</v>
      </c>
      <c r="AD29" s="82" t="s">
        <v>56</v>
      </c>
      <c r="AE29" s="82" t="s">
        <v>56</v>
      </c>
      <c r="AF29" s="82" t="s">
        <v>56</v>
      </c>
      <c r="AG29" s="82" t="s">
        <v>56</v>
      </c>
      <c r="AH29" s="82" t="s">
        <v>68</v>
      </c>
      <c r="AI29" s="82" t="s">
        <v>2549</v>
      </c>
      <c r="AJ29" s="14" t="s">
        <v>66</v>
      </c>
      <c r="AK29" s="82" t="s">
        <v>56</v>
      </c>
      <c r="AL29" s="82" t="s">
        <v>56</v>
      </c>
      <c r="AM29" s="82" t="s">
        <v>56</v>
      </c>
      <c r="AN29" s="82" t="s">
        <v>2550</v>
      </c>
      <c r="AO29" s="82" t="s">
        <v>59</v>
      </c>
      <c r="AP29" s="83" t="s">
        <v>72</v>
      </c>
      <c r="AQ29" s="83" t="s">
        <v>89</v>
      </c>
      <c r="AR29" s="83" t="s">
        <v>74</v>
      </c>
      <c r="AS29" s="81" t="s">
        <v>73</v>
      </c>
      <c r="AT29" s="83" t="s">
        <v>101</v>
      </c>
      <c r="AU29" s="83" t="s">
        <v>66</v>
      </c>
      <c r="AV29" s="83" t="s">
        <v>56</v>
      </c>
      <c r="AW29" s="83" t="s">
        <v>56</v>
      </c>
      <c r="AX29" s="82" t="s">
        <v>2390</v>
      </c>
      <c r="AY29" s="17" t="s">
        <v>121</v>
      </c>
      <c r="AZ29" s="17" t="s">
        <v>92</v>
      </c>
    </row>
    <row r="30" spans="1:52" s="77" customFormat="1" ht="108" customHeight="1" x14ac:dyDescent="0.25">
      <c r="A30" s="14" t="s">
        <v>2551</v>
      </c>
      <c r="B30" s="19" t="s">
        <v>2552</v>
      </c>
      <c r="C30" s="19" t="s">
        <v>2344</v>
      </c>
      <c r="D30" s="73" t="s">
        <v>56</v>
      </c>
      <c r="E30" s="73">
        <v>3.64</v>
      </c>
      <c r="F30" s="13" t="s">
        <v>56</v>
      </c>
      <c r="G30" s="73">
        <v>3.64</v>
      </c>
      <c r="H30" s="20">
        <v>3.64</v>
      </c>
      <c r="I30" s="20" t="s">
        <v>2346</v>
      </c>
      <c r="J30" s="73">
        <v>3.64</v>
      </c>
      <c r="K30" s="14">
        <v>3.64</v>
      </c>
      <c r="L30" s="39">
        <v>0</v>
      </c>
      <c r="M30" s="14">
        <v>0</v>
      </c>
      <c r="N30" s="14">
        <v>0</v>
      </c>
      <c r="O30" s="73" t="s">
        <v>2553</v>
      </c>
      <c r="P30" s="73" t="s">
        <v>2445</v>
      </c>
      <c r="Q30" s="73" t="s">
        <v>56</v>
      </c>
      <c r="R30" s="73" t="s">
        <v>66</v>
      </c>
      <c r="S30" s="73" t="s">
        <v>105</v>
      </c>
      <c r="T30" s="73" t="s">
        <v>2472</v>
      </c>
      <c r="U30" s="71" t="s">
        <v>56</v>
      </c>
      <c r="V30" s="14" t="s">
        <v>59</v>
      </c>
      <c r="W30" s="13" t="s">
        <v>56</v>
      </c>
      <c r="X30" s="14" t="s">
        <v>56</v>
      </c>
      <c r="Y30" s="13" t="s">
        <v>56</v>
      </c>
      <c r="Z30" s="73" t="s">
        <v>56</v>
      </c>
      <c r="AA30" s="11" t="s">
        <v>59</v>
      </c>
      <c r="AB30" s="13" t="s">
        <v>56</v>
      </c>
      <c r="AC30" s="11" t="s">
        <v>2350</v>
      </c>
      <c r="AD30" s="74" t="s">
        <v>56</v>
      </c>
      <c r="AE30" s="74" t="s">
        <v>56</v>
      </c>
      <c r="AF30" s="14" t="s">
        <v>56</v>
      </c>
      <c r="AG30" s="13" t="s">
        <v>56</v>
      </c>
      <c r="AH30" s="14" t="s">
        <v>68</v>
      </c>
      <c r="AI30" s="73" t="s">
        <v>2554</v>
      </c>
      <c r="AJ30" s="73" t="s">
        <v>66</v>
      </c>
      <c r="AK30" s="62" t="s">
        <v>56</v>
      </c>
      <c r="AL30" s="13" t="s">
        <v>56</v>
      </c>
      <c r="AM30" s="13" t="s">
        <v>56</v>
      </c>
      <c r="AN30" s="14" t="s">
        <v>2555</v>
      </c>
      <c r="AO30" s="73" t="s">
        <v>2556</v>
      </c>
      <c r="AP30" s="81" t="s">
        <v>72</v>
      </c>
      <c r="AQ30" s="81" t="s">
        <v>100</v>
      </c>
      <c r="AR30" s="81" t="s">
        <v>101</v>
      </c>
      <c r="AS30" s="81" t="s">
        <v>75</v>
      </c>
      <c r="AT30" s="81" t="s">
        <v>74</v>
      </c>
      <c r="AU30" s="81" t="s">
        <v>56</v>
      </c>
      <c r="AV30" s="81" t="s">
        <v>915</v>
      </c>
      <c r="AW30" s="81" t="s">
        <v>56</v>
      </c>
      <c r="AX30" s="14" t="s">
        <v>2557</v>
      </c>
      <c r="AY30" s="17" t="s">
        <v>92</v>
      </c>
      <c r="AZ30" s="17" t="s">
        <v>2404</v>
      </c>
    </row>
    <row r="31" spans="1:52" s="77" customFormat="1" ht="154.9" customHeight="1" x14ac:dyDescent="0.25">
      <c r="A31" s="14" t="s">
        <v>2558</v>
      </c>
      <c r="B31" s="18" t="s">
        <v>2559</v>
      </c>
      <c r="C31" s="19" t="s">
        <v>2393</v>
      </c>
      <c r="D31" s="73" t="s">
        <v>56</v>
      </c>
      <c r="E31" s="13">
        <v>14.93</v>
      </c>
      <c r="F31" s="13" t="s">
        <v>56</v>
      </c>
      <c r="G31" s="13">
        <v>14.93</v>
      </c>
      <c r="H31" s="73">
        <v>14.93</v>
      </c>
      <c r="I31" s="20" t="s">
        <v>2346</v>
      </c>
      <c r="J31" s="73">
        <v>14.93</v>
      </c>
      <c r="K31" s="73">
        <v>0</v>
      </c>
      <c r="L31" s="73">
        <v>0.37</v>
      </c>
      <c r="M31" s="73">
        <v>40</v>
      </c>
      <c r="N31" s="73">
        <v>376</v>
      </c>
      <c r="O31" s="73" t="s">
        <v>60</v>
      </c>
      <c r="P31" s="73" t="s">
        <v>81</v>
      </c>
      <c r="Q31" s="73" t="s">
        <v>56</v>
      </c>
      <c r="R31" s="73" t="s">
        <v>56</v>
      </c>
      <c r="S31" s="14" t="s">
        <v>2560</v>
      </c>
      <c r="T31" s="14" t="s">
        <v>2349</v>
      </c>
      <c r="U31" s="71" t="s">
        <v>56</v>
      </c>
      <c r="V31" s="13" t="s">
        <v>65</v>
      </c>
      <c r="W31" s="13" t="s">
        <v>66</v>
      </c>
      <c r="X31" s="18" t="s">
        <v>56</v>
      </c>
      <c r="Y31" s="13" t="s">
        <v>66</v>
      </c>
      <c r="Z31" s="73"/>
      <c r="AA31" s="11" t="s">
        <v>59</v>
      </c>
      <c r="AB31" s="13" t="s">
        <v>56</v>
      </c>
      <c r="AC31" s="11" t="s">
        <v>2350</v>
      </c>
      <c r="AD31" s="74" t="s">
        <v>2561</v>
      </c>
      <c r="AE31" s="74" t="s">
        <v>66</v>
      </c>
      <c r="AF31" s="14" t="s">
        <v>2562</v>
      </c>
      <c r="AG31" s="13" t="s">
        <v>56</v>
      </c>
      <c r="AH31" s="14" t="s">
        <v>367</v>
      </c>
      <c r="AI31" s="73" t="s">
        <v>2563</v>
      </c>
      <c r="AJ31" s="73" t="s">
        <v>56</v>
      </c>
      <c r="AK31" s="62" t="s">
        <v>56</v>
      </c>
      <c r="AL31" s="13" t="s">
        <v>66</v>
      </c>
      <c r="AM31" s="13" t="s">
        <v>56</v>
      </c>
      <c r="AN31" s="14" t="s">
        <v>2564</v>
      </c>
      <c r="AO31" s="14" t="s">
        <v>2565</v>
      </c>
      <c r="AP31" s="81" t="s">
        <v>72</v>
      </c>
      <c r="AQ31" s="81" t="s">
        <v>89</v>
      </c>
      <c r="AR31" s="81" t="s">
        <v>74</v>
      </c>
      <c r="AS31" s="81" t="s">
        <v>73</v>
      </c>
      <c r="AT31" s="80" t="s">
        <v>101</v>
      </c>
      <c r="AU31" s="81" t="s">
        <v>66</v>
      </c>
      <c r="AV31" s="80" t="s">
        <v>56</v>
      </c>
      <c r="AW31" s="80" t="s">
        <v>56</v>
      </c>
      <c r="AX31" s="14" t="s">
        <v>2390</v>
      </c>
      <c r="AY31" s="17" t="s">
        <v>121</v>
      </c>
      <c r="AZ31" s="17" t="s">
        <v>92</v>
      </c>
    </row>
    <row r="32" spans="1:52" s="77" customFormat="1" ht="180" customHeight="1" x14ac:dyDescent="0.25">
      <c r="A32" s="14" t="s">
        <v>2566</v>
      </c>
      <c r="B32" s="73" t="s">
        <v>2567</v>
      </c>
      <c r="C32" s="73" t="s">
        <v>2568</v>
      </c>
      <c r="D32" s="73" t="s">
        <v>56</v>
      </c>
      <c r="E32" s="14">
        <v>3.2</v>
      </c>
      <c r="F32" s="13" t="s">
        <v>56</v>
      </c>
      <c r="G32" s="14">
        <v>3.2</v>
      </c>
      <c r="H32" s="20">
        <v>3.2</v>
      </c>
      <c r="I32" s="20" t="s">
        <v>2346</v>
      </c>
      <c r="J32" s="14">
        <v>3.2</v>
      </c>
      <c r="K32" s="14">
        <v>0</v>
      </c>
      <c r="L32" s="72">
        <v>0.37</v>
      </c>
      <c r="M32" s="14">
        <v>50</v>
      </c>
      <c r="N32" s="14">
        <v>143</v>
      </c>
      <c r="O32" s="73" t="s">
        <v>2526</v>
      </c>
      <c r="P32" s="73" t="s">
        <v>2347</v>
      </c>
      <c r="Q32" s="73" t="s">
        <v>56</v>
      </c>
      <c r="R32" s="73" t="s">
        <v>66</v>
      </c>
      <c r="S32" s="14" t="s">
        <v>2569</v>
      </c>
      <c r="T32" s="73" t="s">
        <v>2472</v>
      </c>
      <c r="U32" s="71" t="s">
        <v>56</v>
      </c>
      <c r="V32" s="14" t="s">
        <v>59</v>
      </c>
      <c r="W32" s="13" t="s">
        <v>56</v>
      </c>
      <c r="X32" s="14" t="s">
        <v>56</v>
      </c>
      <c r="Y32" s="13" t="s">
        <v>56</v>
      </c>
      <c r="Z32" s="73" t="s">
        <v>56</v>
      </c>
      <c r="AA32" s="11" t="s">
        <v>59</v>
      </c>
      <c r="AB32" s="13" t="s">
        <v>56</v>
      </c>
      <c r="AC32" s="11" t="s">
        <v>2350</v>
      </c>
      <c r="AD32" s="74" t="s">
        <v>56</v>
      </c>
      <c r="AE32" s="74" t="s">
        <v>66</v>
      </c>
      <c r="AF32" s="14" t="s">
        <v>56</v>
      </c>
      <c r="AG32" s="13" t="s">
        <v>56</v>
      </c>
      <c r="AH32" s="14" t="s">
        <v>68</v>
      </c>
      <c r="AI32" s="73" t="s">
        <v>2570</v>
      </c>
      <c r="AJ32" s="73" t="s">
        <v>66</v>
      </c>
      <c r="AK32" s="62" t="s">
        <v>56</v>
      </c>
      <c r="AL32" s="13" t="s">
        <v>56</v>
      </c>
      <c r="AM32" s="13" t="s">
        <v>56</v>
      </c>
      <c r="AN32" s="14" t="s">
        <v>2571</v>
      </c>
      <c r="AO32" s="14" t="s">
        <v>2572</v>
      </c>
      <c r="AP32" s="80" t="s">
        <v>72</v>
      </c>
      <c r="AQ32" s="80" t="s">
        <v>89</v>
      </c>
      <c r="AR32" s="81" t="s">
        <v>74</v>
      </c>
      <c r="AS32" s="81" t="s">
        <v>89</v>
      </c>
      <c r="AT32" s="81" t="s">
        <v>2500</v>
      </c>
      <c r="AU32" s="81" t="s">
        <v>66</v>
      </c>
      <c r="AV32" s="80" t="s">
        <v>56</v>
      </c>
      <c r="AW32" s="80" t="s">
        <v>56</v>
      </c>
      <c r="AX32" s="75" t="s">
        <v>2523</v>
      </c>
      <c r="AY32" s="17" t="s">
        <v>121</v>
      </c>
      <c r="AZ32" s="17" t="s">
        <v>78</v>
      </c>
    </row>
    <row r="33" spans="1:52" s="29" customFormat="1" ht="170.25" customHeight="1" x14ac:dyDescent="0.25">
      <c r="A33" s="14" t="s">
        <v>2573</v>
      </c>
      <c r="B33" s="73" t="s">
        <v>2574</v>
      </c>
      <c r="C33" s="73" t="s">
        <v>2393</v>
      </c>
      <c r="D33" s="73" t="s">
        <v>56</v>
      </c>
      <c r="E33" s="73">
        <v>0.53</v>
      </c>
      <c r="F33" s="13" t="s">
        <v>56</v>
      </c>
      <c r="G33" s="73">
        <v>0.53</v>
      </c>
      <c r="H33" s="14">
        <v>0.53</v>
      </c>
      <c r="I33" s="20" t="s">
        <v>2346</v>
      </c>
      <c r="J33" s="14">
        <v>0.53</v>
      </c>
      <c r="K33" s="73">
        <v>0</v>
      </c>
      <c r="L33" s="72">
        <v>0.17</v>
      </c>
      <c r="M33" s="73">
        <v>30</v>
      </c>
      <c r="N33" s="73">
        <v>13</v>
      </c>
      <c r="O33" s="73" t="s">
        <v>2575</v>
      </c>
      <c r="P33" s="73" t="s">
        <v>61</v>
      </c>
      <c r="Q33" s="73" t="s">
        <v>56</v>
      </c>
      <c r="R33" s="73" t="s">
        <v>56</v>
      </c>
      <c r="S33" s="73" t="s">
        <v>105</v>
      </c>
      <c r="T33" s="73" t="s">
        <v>2349</v>
      </c>
      <c r="U33" s="71" t="s">
        <v>56</v>
      </c>
      <c r="V33" s="14" t="s">
        <v>249</v>
      </c>
      <c r="W33" s="73"/>
      <c r="X33" s="14" t="s">
        <v>56</v>
      </c>
      <c r="Y33" s="13" t="s">
        <v>66</v>
      </c>
      <c r="Z33" s="73" t="s">
        <v>56</v>
      </c>
      <c r="AA33" s="11" t="s">
        <v>59</v>
      </c>
      <c r="AB33" s="13" t="s">
        <v>56</v>
      </c>
      <c r="AC33" s="11" t="s">
        <v>2350</v>
      </c>
      <c r="AD33" s="74" t="s">
        <v>56</v>
      </c>
      <c r="AE33" s="74" t="s">
        <v>66</v>
      </c>
      <c r="AF33" s="14" t="s">
        <v>56</v>
      </c>
      <c r="AG33" s="13" t="s">
        <v>56</v>
      </c>
      <c r="AH33" s="14" t="s">
        <v>367</v>
      </c>
      <c r="AI33" s="73" t="s">
        <v>2576</v>
      </c>
      <c r="AJ33" s="73" t="s">
        <v>66</v>
      </c>
      <c r="AK33" s="62" t="s">
        <v>56</v>
      </c>
      <c r="AL33" s="13" t="s">
        <v>56</v>
      </c>
      <c r="AM33" s="13" t="s">
        <v>56</v>
      </c>
      <c r="AN33" s="14" t="s">
        <v>2577</v>
      </c>
      <c r="AO33" s="14" t="s">
        <v>2578</v>
      </c>
      <c r="AP33" s="80" t="s">
        <v>72</v>
      </c>
      <c r="AQ33" s="80" t="s">
        <v>100</v>
      </c>
      <c r="AR33" s="81" t="s">
        <v>101</v>
      </c>
      <c r="AS33" s="80" t="s">
        <v>100</v>
      </c>
      <c r="AT33" s="81" t="s">
        <v>101</v>
      </c>
      <c r="AU33" s="80" t="s">
        <v>66</v>
      </c>
      <c r="AV33" s="80" t="s">
        <v>56</v>
      </c>
      <c r="AW33" s="80" t="s">
        <v>56</v>
      </c>
      <c r="AX33" s="14" t="s">
        <v>2579</v>
      </c>
      <c r="AY33" s="17" t="s">
        <v>92</v>
      </c>
      <c r="AZ33" s="17" t="s">
        <v>92</v>
      </c>
    </row>
    <row r="34" spans="1:52" s="77" customFormat="1" ht="139.15" customHeight="1" x14ac:dyDescent="0.25">
      <c r="A34" s="14" t="s">
        <v>2580</v>
      </c>
      <c r="B34" s="19" t="s">
        <v>2581</v>
      </c>
      <c r="C34" s="19" t="s">
        <v>2455</v>
      </c>
      <c r="D34" s="14" t="s">
        <v>56</v>
      </c>
      <c r="E34" s="20">
        <v>6.5</v>
      </c>
      <c r="F34" s="13" t="s">
        <v>56</v>
      </c>
      <c r="G34" s="73">
        <v>6.5</v>
      </c>
      <c r="H34" s="12">
        <v>6.5</v>
      </c>
      <c r="I34" s="20" t="s">
        <v>2346</v>
      </c>
      <c r="J34" s="14">
        <v>6.5</v>
      </c>
      <c r="K34" s="14">
        <v>4.0999999999999996</v>
      </c>
      <c r="L34" s="20" t="s">
        <v>59</v>
      </c>
      <c r="M34" s="14" t="s">
        <v>59</v>
      </c>
      <c r="N34" s="14" t="s">
        <v>59</v>
      </c>
      <c r="O34" s="14" t="s">
        <v>2582</v>
      </c>
      <c r="P34" s="14" t="s">
        <v>2347</v>
      </c>
      <c r="Q34" s="14" t="s">
        <v>56</v>
      </c>
      <c r="R34" s="14" t="s">
        <v>56</v>
      </c>
      <c r="S34" s="14" t="s">
        <v>2583</v>
      </c>
      <c r="T34" s="14" t="s">
        <v>2472</v>
      </c>
      <c r="U34" s="11" t="s">
        <v>90</v>
      </c>
      <c r="V34" s="13" t="s">
        <v>65</v>
      </c>
      <c r="W34" s="13" t="s">
        <v>56</v>
      </c>
      <c r="X34" s="14" t="s">
        <v>56</v>
      </c>
      <c r="Y34" s="13" t="s">
        <v>56</v>
      </c>
      <c r="Z34" s="14" t="s">
        <v>56</v>
      </c>
      <c r="AA34" s="11" t="s">
        <v>59</v>
      </c>
      <c r="AB34" s="13" t="s">
        <v>56</v>
      </c>
      <c r="AC34" s="11" t="s">
        <v>2350</v>
      </c>
      <c r="AD34" s="74" t="s">
        <v>56</v>
      </c>
      <c r="AE34" s="74" t="s">
        <v>66</v>
      </c>
      <c r="AF34" s="14" t="s">
        <v>56</v>
      </c>
      <c r="AG34" s="13" t="s">
        <v>56</v>
      </c>
      <c r="AH34" s="14" t="s">
        <v>68</v>
      </c>
      <c r="AI34" s="14" t="s">
        <v>2460</v>
      </c>
      <c r="AJ34" s="14" t="s">
        <v>56</v>
      </c>
      <c r="AK34" s="62" t="s">
        <v>56</v>
      </c>
      <c r="AL34" s="13" t="s">
        <v>56</v>
      </c>
      <c r="AM34" s="13" t="s">
        <v>56</v>
      </c>
      <c r="AN34" s="14" t="s">
        <v>2584</v>
      </c>
      <c r="AO34" s="14" t="s">
        <v>59</v>
      </c>
      <c r="AP34" s="81" t="s">
        <v>2585</v>
      </c>
      <c r="AQ34" s="83" t="s">
        <v>89</v>
      </c>
      <c r="AR34" s="81" t="s">
        <v>101</v>
      </c>
      <c r="AS34" s="81" t="s">
        <v>73</v>
      </c>
      <c r="AT34" s="81" t="s">
        <v>74</v>
      </c>
      <c r="AU34" s="81" t="s">
        <v>66</v>
      </c>
      <c r="AV34" s="81" t="s">
        <v>56</v>
      </c>
      <c r="AW34" s="81" t="s">
        <v>56</v>
      </c>
      <c r="AX34" s="14" t="s">
        <v>2586</v>
      </c>
      <c r="AY34" s="17" t="s">
        <v>92</v>
      </c>
      <c r="AZ34" s="17" t="s">
        <v>121</v>
      </c>
    </row>
    <row r="35" spans="1:52" s="77" customFormat="1" ht="167.45" customHeight="1" x14ac:dyDescent="0.25">
      <c r="A35" s="82" t="s">
        <v>2587</v>
      </c>
      <c r="B35" s="62" t="s">
        <v>2588</v>
      </c>
      <c r="C35" s="82" t="s">
        <v>2455</v>
      </c>
      <c r="D35" s="82" t="s">
        <v>56</v>
      </c>
      <c r="E35" s="82">
        <v>0.43</v>
      </c>
      <c r="F35" s="82" t="s">
        <v>56</v>
      </c>
      <c r="G35" s="82">
        <v>0.43</v>
      </c>
      <c r="H35" s="82">
        <v>0.43</v>
      </c>
      <c r="I35" s="20" t="s">
        <v>2346</v>
      </c>
      <c r="J35" s="82">
        <v>0.43</v>
      </c>
      <c r="K35" s="82">
        <v>0.43</v>
      </c>
      <c r="L35" s="82" t="s">
        <v>59</v>
      </c>
      <c r="M35" s="82" t="s">
        <v>59</v>
      </c>
      <c r="N35" s="82" t="s">
        <v>59</v>
      </c>
      <c r="O35" s="82" t="s">
        <v>2589</v>
      </c>
      <c r="P35" s="82" t="s">
        <v>2445</v>
      </c>
      <c r="Q35" s="82" t="s">
        <v>56</v>
      </c>
      <c r="R35" s="82" t="s">
        <v>66</v>
      </c>
      <c r="S35" s="73" t="s">
        <v>105</v>
      </c>
      <c r="T35" s="82" t="s">
        <v>2472</v>
      </c>
      <c r="U35" s="82" t="s">
        <v>56</v>
      </c>
      <c r="V35" s="82" t="s">
        <v>59</v>
      </c>
      <c r="W35" s="82" t="s">
        <v>56</v>
      </c>
      <c r="X35" s="82" t="s">
        <v>56</v>
      </c>
      <c r="Y35" s="82" t="s">
        <v>56</v>
      </c>
      <c r="Z35" s="82" t="s">
        <v>56</v>
      </c>
      <c r="AA35" s="11" t="s">
        <v>59</v>
      </c>
      <c r="AB35" s="82" t="s">
        <v>56</v>
      </c>
      <c r="AC35" s="11" t="s">
        <v>2350</v>
      </c>
      <c r="AD35" s="82" t="s">
        <v>56</v>
      </c>
      <c r="AE35" s="74" t="s">
        <v>66</v>
      </c>
      <c r="AF35" s="82" t="s">
        <v>56</v>
      </c>
      <c r="AG35" s="82" t="s">
        <v>56</v>
      </c>
      <c r="AH35" s="82" t="s">
        <v>68</v>
      </c>
      <c r="AI35" s="82" t="s">
        <v>2590</v>
      </c>
      <c r="AJ35" s="82" t="s">
        <v>56</v>
      </c>
      <c r="AK35" s="82" t="s">
        <v>56</v>
      </c>
      <c r="AL35" s="82" t="s">
        <v>56</v>
      </c>
      <c r="AM35" s="82" t="s">
        <v>56</v>
      </c>
      <c r="AN35" s="82" t="s">
        <v>2591</v>
      </c>
      <c r="AO35" s="82" t="s">
        <v>59</v>
      </c>
      <c r="AP35" s="83" t="s">
        <v>72</v>
      </c>
      <c r="AQ35" s="83" t="s">
        <v>89</v>
      </c>
      <c r="AR35" s="83" t="s">
        <v>101</v>
      </c>
      <c r="AS35" s="83" t="s">
        <v>73</v>
      </c>
      <c r="AT35" s="83" t="s">
        <v>74</v>
      </c>
      <c r="AU35" s="83" t="s">
        <v>66</v>
      </c>
      <c r="AV35" s="83" t="s">
        <v>56</v>
      </c>
      <c r="AW35" s="83" t="s">
        <v>56</v>
      </c>
      <c r="AX35" s="14" t="s">
        <v>2586</v>
      </c>
      <c r="AY35" s="17" t="s">
        <v>92</v>
      </c>
      <c r="AZ35" s="17" t="s">
        <v>121</v>
      </c>
    </row>
    <row r="36" spans="1:52" s="29" customFormat="1" ht="159" customHeight="1" x14ac:dyDescent="0.25">
      <c r="A36" s="14" t="s">
        <v>2592</v>
      </c>
      <c r="B36" s="62" t="s">
        <v>2593</v>
      </c>
      <c r="C36" s="14" t="s">
        <v>2393</v>
      </c>
      <c r="D36" s="14" t="s">
        <v>56</v>
      </c>
      <c r="E36" s="14">
        <v>4.16</v>
      </c>
      <c r="F36" s="14" t="s">
        <v>56</v>
      </c>
      <c r="G36" s="14">
        <v>4.16</v>
      </c>
      <c r="H36" s="14">
        <v>4.16</v>
      </c>
      <c r="I36" s="20" t="s">
        <v>2346</v>
      </c>
      <c r="J36" s="14">
        <v>4.16</v>
      </c>
      <c r="K36" s="14">
        <v>0</v>
      </c>
      <c r="L36" s="14">
        <v>0.37</v>
      </c>
      <c r="M36" s="14">
        <v>30</v>
      </c>
      <c r="N36" s="14">
        <v>79</v>
      </c>
      <c r="O36" s="14" t="s">
        <v>2547</v>
      </c>
      <c r="P36" s="14" t="s">
        <v>61</v>
      </c>
      <c r="Q36" s="14" t="s">
        <v>56</v>
      </c>
      <c r="R36" s="14" t="s">
        <v>56</v>
      </c>
      <c r="S36" s="14" t="s">
        <v>2594</v>
      </c>
      <c r="T36" s="82" t="s">
        <v>2472</v>
      </c>
      <c r="U36" s="14" t="s">
        <v>56</v>
      </c>
      <c r="V36" s="14" t="s">
        <v>59</v>
      </c>
      <c r="W36" s="14" t="s">
        <v>56</v>
      </c>
      <c r="X36" s="14" t="s">
        <v>2595</v>
      </c>
      <c r="Y36" s="14" t="s">
        <v>66</v>
      </c>
      <c r="Z36" s="14" t="s">
        <v>56</v>
      </c>
      <c r="AA36" s="11" t="s">
        <v>59</v>
      </c>
      <c r="AB36" s="14" t="s">
        <v>56</v>
      </c>
      <c r="AC36" s="11" t="s">
        <v>2350</v>
      </c>
      <c r="AD36" s="14" t="s">
        <v>2596</v>
      </c>
      <c r="AE36" s="74" t="s">
        <v>66</v>
      </c>
      <c r="AF36" s="14" t="s">
        <v>2597</v>
      </c>
      <c r="AG36" s="14" t="s">
        <v>2598</v>
      </c>
      <c r="AH36" s="14" t="s">
        <v>1644</v>
      </c>
      <c r="AI36" s="14" t="s">
        <v>2599</v>
      </c>
      <c r="AJ36" s="14" t="s">
        <v>56</v>
      </c>
      <c r="AK36" s="14" t="s">
        <v>56</v>
      </c>
      <c r="AL36" s="14" t="s">
        <v>56</v>
      </c>
      <c r="AM36" s="14" t="s">
        <v>56</v>
      </c>
      <c r="AN36" s="14" t="s">
        <v>2600</v>
      </c>
      <c r="AO36" s="16" t="s">
        <v>2601</v>
      </c>
      <c r="AP36" s="81" t="s">
        <v>72</v>
      </c>
      <c r="AQ36" s="81" t="s">
        <v>73</v>
      </c>
      <c r="AR36" s="81" t="s">
        <v>2500</v>
      </c>
      <c r="AS36" s="81" t="s">
        <v>100</v>
      </c>
      <c r="AT36" s="81" t="s">
        <v>101</v>
      </c>
      <c r="AU36" s="81" t="s">
        <v>66</v>
      </c>
      <c r="AV36" s="81" t="s">
        <v>56</v>
      </c>
      <c r="AW36" s="81" t="s">
        <v>56</v>
      </c>
      <c r="AX36" s="14" t="s">
        <v>2508</v>
      </c>
      <c r="AY36" s="17" t="s">
        <v>78</v>
      </c>
      <c r="AZ36" s="17" t="s">
        <v>92</v>
      </c>
    </row>
    <row r="37" spans="1:52" s="77" customFormat="1" ht="98.25" customHeight="1" x14ac:dyDescent="0.25">
      <c r="A37" s="14" t="s">
        <v>2602</v>
      </c>
      <c r="B37" s="73" t="s">
        <v>2603</v>
      </c>
      <c r="C37" s="73" t="s">
        <v>2358</v>
      </c>
      <c r="D37" s="73" t="s">
        <v>56</v>
      </c>
      <c r="E37" s="72">
        <v>1.2</v>
      </c>
      <c r="F37" s="13" t="s">
        <v>56</v>
      </c>
      <c r="G37" s="73">
        <v>1.2</v>
      </c>
      <c r="H37" s="72">
        <v>1.2</v>
      </c>
      <c r="I37" s="20" t="s">
        <v>2346</v>
      </c>
      <c r="J37" s="73">
        <v>1.2</v>
      </c>
      <c r="K37" s="73">
        <v>0</v>
      </c>
      <c r="L37" s="72">
        <v>0.17</v>
      </c>
      <c r="M37" s="73">
        <v>30</v>
      </c>
      <c r="N37" s="73">
        <v>30</v>
      </c>
      <c r="O37" s="73" t="s">
        <v>60</v>
      </c>
      <c r="P37" s="73" t="s">
        <v>81</v>
      </c>
      <c r="Q37" s="73" t="s">
        <v>66</v>
      </c>
      <c r="R37" s="73" t="s">
        <v>56</v>
      </c>
      <c r="S37" s="73" t="s">
        <v>105</v>
      </c>
      <c r="T37" s="73" t="s">
        <v>2349</v>
      </c>
      <c r="U37" s="71" t="s">
        <v>90</v>
      </c>
      <c r="V37" s="14" t="s">
        <v>65</v>
      </c>
      <c r="W37" s="13" t="s">
        <v>56</v>
      </c>
      <c r="X37" s="14" t="s">
        <v>56</v>
      </c>
      <c r="Y37" s="13" t="s">
        <v>56</v>
      </c>
      <c r="Z37" s="73" t="s">
        <v>56</v>
      </c>
      <c r="AA37" s="11" t="s">
        <v>59</v>
      </c>
      <c r="AB37" s="13" t="s">
        <v>56</v>
      </c>
      <c r="AC37" s="11" t="s">
        <v>2350</v>
      </c>
      <c r="AD37" s="74" t="s">
        <v>56</v>
      </c>
      <c r="AE37" s="74" t="s">
        <v>66</v>
      </c>
      <c r="AF37" s="14" t="s">
        <v>2604</v>
      </c>
      <c r="AG37" s="13" t="s">
        <v>56</v>
      </c>
      <c r="AH37" s="14" t="s">
        <v>367</v>
      </c>
      <c r="AI37" s="73" t="s">
        <v>2605</v>
      </c>
      <c r="AJ37" s="73" t="s">
        <v>66</v>
      </c>
      <c r="AK37" s="62" t="s">
        <v>56</v>
      </c>
      <c r="AL37" s="13" t="s">
        <v>66</v>
      </c>
      <c r="AM37" s="13" t="s">
        <v>56</v>
      </c>
      <c r="AN37" s="14" t="s">
        <v>2606</v>
      </c>
      <c r="AO37" s="79" t="s">
        <v>2363</v>
      </c>
      <c r="AP37" s="80" t="s">
        <v>72</v>
      </c>
      <c r="AQ37" s="80" t="s">
        <v>75</v>
      </c>
      <c r="AR37" s="80" t="s">
        <v>140</v>
      </c>
      <c r="AS37" s="80" t="s">
        <v>75</v>
      </c>
      <c r="AT37" s="80" t="s">
        <v>101</v>
      </c>
      <c r="AU37" s="80" t="s">
        <v>56</v>
      </c>
      <c r="AV37" s="80" t="s">
        <v>66</v>
      </c>
      <c r="AW37" s="80" t="s">
        <v>56</v>
      </c>
      <c r="AX37" s="14" t="s">
        <v>2364</v>
      </c>
      <c r="AY37" s="17" t="s">
        <v>78</v>
      </c>
      <c r="AZ37" s="17" t="s">
        <v>92</v>
      </c>
    </row>
    <row r="38" spans="1:52" s="29" customFormat="1" ht="106.15" customHeight="1" x14ac:dyDescent="0.25">
      <c r="A38" s="14" t="s">
        <v>2607</v>
      </c>
      <c r="B38" s="73" t="s">
        <v>2608</v>
      </c>
      <c r="C38" s="73" t="s">
        <v>2609</v>
      </c>
      <c r="D38" s="73" t="s">
        <v>56</v>
      </c>
      <c r="E38" s="73">
        <v>0.95</v>
      </c>
      <c r="F38" s="13" t="s">
        <v>56</v>
      </c>
      <c r="G38" s="73">
        <v>0.95</v>
      </c>
      <c r="H38" s="73">
        <v>0.95</v>
      </c>
      <c r="I38" s="20" t="s">
        <v>2346</v>
      </c>
      <c r="J38" s="73">
        <v>0.95</v>
      </c>
      <c r="K38" s="73">
        <v>0</v>
      </c>
      <c r="L38" s="73">
        <v>0.17</v>
      </c>
      <c r="M38" s="73">
        <v>40</v>
      </c>
      <c r="N38" s="73">
        <v>31</v>
      </c>
      <c r="O38" s="14" t="s">
        <v>2610</v>
      </c>
      <c r="P38" s="73" t="s">
        <v>2611</v>
      </c>
      <c r="Q38" s="73" t="s">
        <v>56</v>
      </c>
      <c r="R38" s="73" t="s">
        <v>66</v>
      </c>
      <c r="S38" s="73" t="s">
        <v>105</v>
      </c>
      <c r="T38" s="73" t="s">
        <v>2472</v>
      </c>
      <c r="U38" s="71" t="s">
        <v>90</v>
      </c>
      <c r="V38" s="14" t="s">
        <v>59</v>
      </c>
      <c r="W38" s="13" t="s">
        <v>56</v>
      </c>
      <c r="X38" s="14" t="s">
        <v>56</v>
      </c>
      <c r="Y38" s="13" t="s">
        <v>56</v>
      </c>
      <c r="Z38" s="73" t="s">
        <v>56</v>
      </c>
      <c r="AA38" s="11" t="s">
        <v>59</v>
      </c>
      <c r="AB38" s="13" t="s">
        <v>56</v>
      </c>
      <c r="AC38" s="11" t="s">
        <v>2350</v>
      </c>
      <c r="AD38" s="74" t="s">
        <v>56</v>
      </c>
      <c r="AE38" s="74" t="s">
        <v>56</v>
      </c>
      <c r="AF38" s="14" t="s">
        <v>56</v>
      </c>
      <c r="AG38" s="13" t="s">
        <v>56</v>
      </c>
      <c r="AH38" s="14" t="s">
        <v>68</v>
      </c>
      <c r="AI38" s="73" t="s">
        <v>2612</v>
      </c>
      <c r="AJ38" s="73" t="s">
        <v>56</v>
      </c>
      <c r="AK38" s="62" t="s">
        <v>56</v>
      </c>
      <c r="AL38" s="13" t="s">
        <v>56</v>
      </c>
      <c r="AM38" s="13" t="s">
        <v>56</v>
      </c>
      <c r="AN38" s="14" t="s">
        <v>2613</v>
      </c>
      <c r="AO38" s="73" t="s">
        <v>2614</v>
      </c>
      <c r="AP38" s="80" t="s">
        <v>72</v>
      </c>
      <c r="AQ38" s="80" t="s">
        <v>75</v>
      </c>
      <c r="AR38" s="80" t="s">
        <v>140</v>
      </c>
      <c r="AS38" s="80" t="s">
        <v>89</v>
      </c>
      <c r="AT38" s="80" t="s">
        <v>74</v>
      </c>
      <c r="AU38" s="80" t="s">
        <v>66</v>
      </c>
      <c r="AV38" s="80" t="s">
        <v>56</v>
      </c>
      <c r="AW38" s="80" t="s">
        <v>56</v>
      </c>
      <c r="AX38" s="14" t="s">
        <v>2615</v>
      </c>
      <c r="AY38" s="17" t="s">
        <v>78</v>
      </c>
      <c r="AZ38" s="17" t="s">
        <v>121</v>
      </c>
    </row>
    <row r="39" spans="1:52" s="29" customFormat="1" ht="163.5" customHeight="1" x14ac:dyDescent="0.25">
      <c r="A39" s="14" t="s">
        <v>2616</v>
      </c>
      <c r="B39" s="14" t="s">
        <v>2617</v>
      </c>
      <c r="C39" s="14" t="s">
        <v>2398</v>
      </c>
      <c r="D39" s="14" t="s">
        <v>56</v>
      </c>
      <c r="E39" s="20">
        <v>0.5</v>
      </c>
      <c r="F39" s="13" t="s">
        <v>56</v>
      </c>
      <c r="G39" s="14">
        <v>0.5</v>
      </c>
      <c r="H39" s="20">
        <v>0.5</v>
      </c>
      <c r="I39" s="20" t="s">
        <v>2618</v>
      </c>
      <c r="J39" s="14">
        <v>0.5</v>
      </c>
      <c r="K39" s="14">
        <v>0.5</v>
      </c>
      <c r="L39" s="39">
        <v>0</v>
      </c>
      <c r="M39" s="14">
        <v>0</v>
      </c>
      <c r="N39" s="14">
        <v>0</v>
      </c>
      <c r="O39" s="14" t="s">
        <v>2619</v>
      </c>
      <c r="P39" s="14" t="s">
        <v>2445</v>
      </c>
      <c r="Q39" s="14" t="s">
        <v>2620</v>
      </c>
      <c r="R39" s="14" t="s">
        <v>56</v>
      </c>
      <c r="S39" s="73" t="s">
        <v>105</v>
      </c>
      <c r="T39" s="73" t="s">
        <v>2349</v>
      </c>
      <c r="U39" s="11" t="s">
        <v>90</v>
      </c>
      <c r="V39" s="14" t="s">
        <v>59</v>
      </c>
      <c r="W39" s="13" t="s">
        <v>66</v>
      </c>
      <c r="X39" s="14" t="s">
        <v>56</v>
      </c>
      <c r="Y39" s="13" t="s">
        <v>56</v>
      </c>
      <c r="Z39" s="14" t="s">
        <v>56</v>
      </c>
      <c r="AA39" s="11" t="s">
        <v>59</v>
      </c>
      <c r="AB39" s="13" t="s">
        <v>56</v>
      </c>
      <c r="AC39" s="11" t="s">
        <v>2350</v>
      </c>
      <c r="AD39" s="74" t="s">
        <v>56</v>
      </c>
      <c r="AE39" s="74" t="s">
        <v>66</v>
      </c>
      <c r="AF39" s="14" t="s">
        <v>56</v>
      </c>
      <c r="AG39" s="13" t="s">
        <v>56</v>
      </c>
      <c r="AH39" s="14" t="s">
        <v>1644</v>
      </c>
      <c r="AI39" s="14" t="s">
        <v>2621</v>
      </c>
      <c r="AJ39" s="14" t="s">
        <v>56</v>
      </c>
      <c r="AK39" s="62" t="s">
        <v>56</v>
      </c>
      <c r="AL39" s="13" t="s">
        <v>56</v>
      </c>
      <c r="AM39" s="13" t="s">
        <v>56</v>
      </c>
      <c r="AN39" s="14" t="s">
        <v>2622</v>
      </c>
      <c r="AO39" s="14" t="s">
        <v>2623</v>
      </c>
      <c r="AP39" s="81" t="s">
        <v>72</v>
      </c>
      <c r="AQ39" s="81" t="s">
        <v>100</v>
      </c>
      <c r="AR39" s="81" t="s">
        <v>101</v>
      </c>
      <c r="AS39" s="81" t="s">
        <v>100</v>
      </c>
      <c r="AT39" s="81" t="s">
        <v>101</v>
      </c>
      <c r="AU39" s="81" t="s">
        <v>66</v>
      </c>
      <c r="AV39" s="81" t="s">
        <v>56</v>
      </c>
      <c r="AW39" s="81" t="s">
        <v>56</v>
      </c>
      <c r="AX39" s="14" t="s">
        <v>2624</v>
      </c>
      <c r="AY39" s="17" t="s">
        <v>92</v>
      </c>
      <c r="AZ39" s="17" t="s">
        <v>92</v>
      </c>
    </row>
    <row r="40" spans="1:52" s="77" customFormat="1" ht="126.6" customHeight="1" x14ac:dyDescent="0.25">
      <c r="A40" s="14" t="s">
        <v>2625</v>
      </c>
      <c r="B40" s="19" t="s">
        <v>2626</v>
      </c>
      <c r="C40" s="19" t="s">
        <v>2344</v>
      </c>
      <c r="D40" s="14" t="s">
        <v>2627</v>
      </c>
      <c r="E40" s="20">
        <v>5.3</v>
      </c>
      <c r="F40" s="13" t="s">
        <v>56</v>
      </c>
      <c r="G40" s="14">
        <v>5.3</v>
      </c>
      <c r="H40" s="14">
        <v>5.3</v>
      </c>
      <c r="I40" s="14" t="s">
        <v>2346</v>
      </c>
      <c r="J40" s="14">
        <v>5.3</v>
      </c>
      <c r="K40" s="14">
        <v>0</v>
      </c>
      <c r="L40" s="14">
        <v>0.37</v>
      </c>
      <c r="M40" s="14">
        <v>30</v>
      </c>
      <c r="N40" s="14">
        <v>100</v>
      </c>
      <c r="O40" s="14" t="s">
        <v>60</v>
      </c>
      <c r="P40" s="14" t="s">
        <v>61</v>
      </c>
      <c r="Q40" s="14" t="s">
        <v>56</v>
      </c>
      <c r="R40" s="14" t="s">
        <v>56</v>
      </c>
      <c r="S40" s="73" t="s">
        <v>105</v>
      </c>
      <c r="T40" s="73" t="s">
        <v>2349</v>
      </c>
      <c r="U40" s="11" t="s">
        <v>90</v>
      </c>
      <c r="V40" s="14" t="s">
        <v>65</v>
      </c>
      <c r="W40" s="13" t="s">
        <v>56</v>
      </c>
      <c r="X40" s="14" t="s">
        <v>56</v>
      </c>
      <c r="Y40" s="13" t="s">
        <v>56</v>
      </c>
      <c r="Z40" s="14" t="s">
        <v>56</v>
      </c>
      <c r="AA40" s="11" t="s">
        <v>59</v>
      </c>
      <c r="AB40" s="13" t="s">
        <v>56</v>
      </c>
      <c r="AC40" s="11" t="s">
        <v>2350</v>
      </c>
      <c r="AD40" s="74" t="s">
        <v>56</v>
      </c>
      <c r="AE40" s="74" t="s">
        <v>66</v>
      </c>
      <c r="AF40" s="14" t="s">
        <v>56</v>
      </c>
      <c r="AG40" s="13" t="s">
        <v>56</v>
      </c>
      <c r="AH40" s="14" t="s">
        <v>367</v>
      </c>
      <c r="AI40" s="14" t="s">
        <v>2628</v>
      </c>
      <c r="AJ40" s="14" t="s">
        <v>56</v>
      </c>
      <c r="AK40" s="62" t="s">
        <v>56</v>
      </c>
      <c r="AL40" s="13" t="s">
        <v>56</v>
      </c>
      <c r="AM40" s="25">
        <v>100</v>
      </c>
      <c r="AN40" s="14" t="s">
        <v>2629</v>
      </c>
      <c r="AO40" s="14" t="s">
        <v>2630</v>
      </c>
      <c r="AP40" s="81" t="s">
        <v>72</v>
      </c>
      <c r="AQ40" s="81" t="s">
        <v>2631</v>
      </c>
      <c r="AR40" s="81" t="s">
        <v>140</v>
      </c>
      <c r="AS40" s="81" t="s">
        <v>2631</v>
      </c>
      <c r="AT40" s="81" t="s">
        <v>101</v>
      </c>
      <c r="AU40" s="81" t="s">
        <v>66</v>
      </c>
      <c r="AV40" s="81" t="s">
        <v>56</v>
      </c>
      <c r="AW40" s="81" t="s">
        <v>56</v>
      </c>
      <c r="AX40" s="14" t="s">
        <v>2632</v>
      </c>
      <c r="AY40" s="17" t="s">
        <v>78</v>
      </c>
      <c r="AZ40" s="17" t="s">
        <v>92</v>
      </c>
    </row>
    <row r="41" spans="1:52" s="93" customFormat="1" ht="96.6" customHeight="1" x14ac:dyDescent="0.25">
      <c r="A41" s="14" t="s">
        <v>2633</v>
      </c>
      <c r="B41" s="19" t="s">
        <v>2634</v>
      </c>
      <c r="C41" s="19" t="s">
        <v>2635</v>
      </c>
      <c r="D41" s="73" t="s">
        <v>56</v>
      </c>
      <c r="E41" s="12">
        <v>2.9</v>
      </c>
      <c r="F41" s="13">
        <v>5</v>
      </c>
      <c r="G41" s="73">
        <v>2.9</v>
      </c>
      <c r="H41" s="73">
        <v>2.9</v>
      </c>
      <c r="I41" s="14" t="s">
        <v>2636</v>
      </c>
      <c r="J41" s="14">
        <v>2.75</v>
      </c>
      <c r="K41" s="14">
        <v>2.75</v>
      </c>
      <c r="L41" s="14">
        <v>0</v>
      </c>
      <c r="M41" s="14">
        <v>0</v>
      </c>
      <c r="N41" s="14" t="s">
        <v>2637</v>
      </c>
      <c r="O41" s="73" t="s">
        <v>60</v>
      </c>
      <c r="P41" s="73" t="s">
        <v>2347</v>
      </c>
      <c r="Q41" s="73" t="s">
        <v>56</v>
      </c>
      <c r="R41" s="73" t="s">
        <v>56</v>
      </c>
      <c r="S41" s="73" t="s">
        <v>105</v>
      </c>
      <c r="T41" s="73" t="s">
        <v>2638</v>
      </c>
      <c r="U41" s="71" t="s">
        <v>66</v>
      </c>
      <c r="V41" s="14" t="s">
        <v>2639</v>
      </c>
      <c r="W41" s="13" t="s">
        <v>66</v>
      </c>
      <c r="X41" s="14" t="s">
        <v>56</v>
      </c>
      <c r="Y41" s="13" t="s">
        <v>56</v>
      </c>
      <c r="Z41" s="73" t="s">
        <v>56</v>
      </c>
      <c r="AA41" s="11" t="s">
        <v>59</v>
      </c>
      <c r="AB41" s="13" t="s">
        <v>56</v>
      </c>
      <c r="AC41" s="11" t="s">
        <v>2350</v>
      </c>
      <c r="AD41" s="74" t="s">
        <v>2640</v>
      </c>
      <c r="AE41" s="74" t="s">
        <v>66</v>
      </c>
      <c r="AF41" s="14" t="s">
        <v>56</v>
      </c>
      <c r="AG41" s="13" t="s">
        <v>56</v>
      </c>
      <c r="AH41" s="14" t="s">
        <v>367</v>
      </c>
      <c r="AI41" s="73" t="s">
        <v>2641</v>
      </c>
      <c r="AJ41" s="73" t="s">
        <v>2642</v>
      </c>
      <c r="AK41" s="62" t="s">
        <v>56</v>
      </c>
      <c r="AL41" s="13" t="s">
        <v>66</v>
      </c>
      <c r="AM41" s="13" t="s">
        <v>56</v>
      </c>
      <c r="AN41" s="14" t="s">
        <v>2643</v>
      </c>
      <c r="AO41" s="14" t="s">
        <v>2578</v>
      </c>
      <c r="AP41" s="80" t="s">
        <v>72</v>
      </c>
      <c r="AQ41" s="80" t="s">
        <v>100</v>
      </c>
      <c r="AR41" s="80" t="s">
        <v>101</v>
      </c>
      <c r="AS41" s="80" t="s">
        <v>100</v>
      </c>
      <c r="AT41" s="80" t="s">
        <v>101</v>
      </c>
      <c r="AU41" s="80" t="s">
        <v>66</v>
      </c>
      <c r="AV41" s="80" t="s">
        <v>56</v>
      </c>
      <c r="AW41" s="80" t="s">
        <v>56</v>
      </c>
      <c r="AX41" s="14" t="s">
        <v>2578</v>
      </c>
      <c r="AY41" s="17" t="s">
        <v>92</v>
      </c>
      <c r="AZ41" s="17" t="s">
        <v>92</v>
      </c>
    </row>
    <row r="42" spans="1:52" s="29" customFormat="1" ht="78.75" x14ac:dyDescent="0.25">
      <c r="A42" s="14" t="s">
        <v>2644</v>
      </c>
      <c r="B42" s="19" t="s">
        <v>2645</v>
      </c>
      <c r="C42" s="73" t="s">
        <v>2455</v>
      </c>
      <c r="D42" s="73" t="s">
        <v>56</v>
      </c>
      <c r="E42" s="13">
        <v>0.26</v>
      </c>
      <c r="F42" s="13" t="s">
        <v>56</v>
      </c>
      <c r="G42" s="73">
        <v>0.26</v>
      </c>
      <c r="H42" s="73">
        <v>0.26</v>
      </c>
      <c r="I42" s="14" t="s">
        <v>2346</v>
      </c>
      <c r="J42" s="73">
        <v>0.26</v>
      </c>
      <c r="K42" s="73">
        <v>0</v>
      </c>
      <c r="L42" s="73">
        <v>0.1</v>
      </c>
      <c r="M42" s="73">
        <v>40</v>
      </c>
      <c r="N42" s="73">
        <v>9</v>
      </c>
      <c r="O42" s="73" t="s">
        <v>2646</v>
      </c>
      <c r="P42" s="73" t="s">
        <v>61</v>
      </c>
      <c r="Q42" s="73" t="s">
        <v>66</v>
      </c>
      <c r="R42" s="73" t="s">
        <v>56</v>
      </c>
      <c r="S42" s="73" t="s">
        <v>105</v>
      </c>
      <c r="T42" s="73" t="s">
        <v>2472</v>
      </c>
      <c r="U42" s="71" t="s">
        <v>90</v>
      </c>
      <c r="V42" s="14" t="s">
        <v>59</v>
      </c>
      <c r="W42" s="13" t="s">
        <v>56</v>
      </c>
      <c r="X42" s="14" t="s">
        <v>56</v>
      </c>
      <c r="Y42" s="13" t="s">
        <v>56</v>
      </c>
      <c r="Z42" s="73" t="s">
        <v>56</v>
      </c>
      <c r="AA42" s="11" t="s">
        <v>59</v>
      </c>
      <c r="AB42" s="13" t="s">
        <v>56</v>
      </c>
      <c r="AC42" s="11" t="s">
        <v>2350</v>
      </c>
      <c r="AD42" s="74" t="s">
        <v>56</v>
      </c>
      <c r="AE42" s="74" t="s">
        <v>56</v>
      </c>
      <c r="AF42" s="14" t="s">
        <v>56</v>
      </c>
      <c r="AG42" s="13" t="s">
        <v>56</v>
      </c>
      <c r="AH42" s="14" t="s">
        <v>2647</v>
      </c>
      <c r="AI42" s="73" t="s">
        <v>2648</v>
      </c>
      <c r="AJ42" s="73" t="s">
        <v>56</v>
      </c>
      <c r="AK42" s="62" t="s">
        <v>56</v>
      </c>
      <c r="AL42" s="13" t="s">
        <v>56</v>
      </c>
      <c r="AM42" s="13" t="s">
        <v>56</v>
      </c>
      <c r="AN42" s="14" t="s">
        <v>2649</v>
      </c>
      <c r="AO42" s="79" t="s">
        <v>2363</v>
      </c>
      <c r="AP42" s="80" t="s">
        <v>72</v>
      </c>
      <c r="AQ42" s="80" t="s">
        <v>75</v>
      </c>
      <c r="AR42" s="80" t="s">
        <v>140</v>
      </c>
      <c r="AS42" s="80" t="s">
        <v>100</v>
      </c>
      <c r="AT42" s="80" t="s">
        <v>101</v>
      </c>
      <c r="AU42" s="80" t="s">
        <v>56</v>
      </c>
      <c r="AV42" s="80" t="s">
        <v>66</v>
      </c>
      <c r="AW42" s="80" t="s">
        <v>56</v>
      </c>
      <c r="AX42" s="14" t="s">
        <v>2364</v>
      </c>
      <c r="AY42" s="17" t="s">
        <v>78</v>
      </c>
      <c r="AZ42" s="17" t="s">
        <v>92</v>
      </c>
    </row>
    <row r="43" spans="1:52" s="29" customFormat="1" ht="80.650000000000006" customHeight="1" x14ac:dyDescent="0.25">
      <c r="A43" s="14" t="s">
        <v>2650</v>
      </c>
      <c r="B43" s="19" t="s">
        <v>2651</v>
      </c>
      <c r="C43" s="73" t="s">
        <v>2344</v>
      </c>
      <c r="D43" s="73" t="s">
        <v>56</v>
      </c>
      <c r="E43" s="13">
        <v>0.63</v>
      </c>
      <c r="F43" s="13" t="s">
        <v>56</v>
      </c>
      <c r="G43" s="73">
        <v>0.63</v>
      </c>
      <c r="H43" s="73">
        <v>0.63</v>
      </c>
      <c r="I43" s="14" t="s">
        <v>2346</v>
      </c>
      <c r="J43" s="73">
        <v>0.63</v>
      </c>
      <c r="K43" s="73">
        <v>0</v>
      </c>
      <c r="L43" s="73">
        <v>0.17</v>
      </c>
      <c r="M43" s="73">
        <v>40</v>
      </c>
      <c r="N43" s="73">
        <v>20</v>
      </c>
      <c r="O43" s="73" t="s">
        <v>2652</v>
      </c>
      <c r="P43" s="73" t="s">
        <v>81</v>
      </c>
      <c r="Q43" s="73" t="s">
        <v>56</v>
      </c>
      <c r="R43" s="73" t="s">
        <v>66</v>
      </c>
      <c r="S43" s="18" t="s">
        <v>2653</v>
      </c>
      <c r="T43" s="73" t="s">
        <v>2472</v>
      </c>
      <c r="U43" s="71" t="s">
        <v>90</v>
      </c>
      <c r="V43" s="14" t="s">
        <v>59</v>
      </c>
      <c r="W43" s="13" t="s">
        <v>56</v>
      </c>
      <c r="X43" s="14" t="s">
        <v>56</v>
      </c>
      <c r="Y43" s="13" t="s">
        <v>56</v>
      </c>
      <c r="Z43" s="73" t="s">
        <v>56</v>
      </c>
      <c r="AA43" s="11" t="s">
        <v>59</v>
      </c>
      <c r="AB43" s="13" t="s">
        <v>56</v>
      </c>
      <c r="AC43" s="11" t="s">
        <v>2350</v>
      </c>
      <c r="AD43" s="74" t="s">
        <v>56</v>
      </c>
      <c r="AE43" s="74" t="s">
        <v>66</v>
      </c>
      <c r="AF43" s="14" t="s">
        <v>56</v>
      </c>
      <c r="AG43" s="13" t="s">
        <v>56</v>
      </c>
      <c r="AH43" s="14" t="s">
        <v>68</v>
      </c>
      <c r="AI43" s="73" t="s">
        <v>2654</v>
      </c>
      <c r="AJ43" s="73" t="s">
        <v>66</v>
      </c>
      <c r="AK43" s="62" t="s">
        <v>56</v>
      </c>
      <c r="AL43" s="13" t="s">
        <v>56</v>
      </c>
      <c r="AM43" s="13" t="s">
        <v>56</v>
      </c>
      <c r="AN43" s="14" t="s">
        <v>2655</v>
      </c>
      <c r="AO43" s="73" t="s">
        <v>59</v>
      </c>
      <c r="AP43" s="80" t="s">
        <v>72</v>
      </c>
      <c r="AQ43" s="80" t="s">
        <v>89</v>
      </c>
      <c r="AR43" s="80" t="s">
        <v>74</v>
      </c>
      <c r="AS43" s="80" t="s">
        <v>75</v>
      </c>
      <c r="AT43" s="80" t="s">
        <v>101</v>
      </c>
      <c r="AU43" s="80" t="s">
        <v>66</v>
      </c>
      <c r="AV43" s="80" t="s">
        <v>56</v>
      </c>
      <c r="AW43" s="80" t="s">
        <v>56</v>
      </c>
      <c r="AX43" s="14" t="s">
        <v>2390</v>
      </c>
      <c r="AY43" s="17" t="s">
        <v>121</v>
      </c>
      <c r="AZ43" s="17" t="s">
        <v>92</v>
      </c>
    </row>
    <row r="44" spans="1:52" s="29" customFormat="1" ht="120" customHeight="1" x14ac:dyDescent="0.25">
      <c r="A44" s="14" t="s">
        <v>2656</v>
      </c>
      <c r="B44" s="19" t="s">
        <v>2657</v>
      </c>
      <c r="C44" s="19" t="s">
        <v>2344</v>
      </c>
      <c r="D44" s="73" t="s">
        <v>2658</v>
      </c>
      <c r="E44" s="12">
        <v>42</v>
      </c>
      <c r="F44" s="13" t="s">
        <v>56</v>
      </c>
      <c r="G44" s="73">
        <v>42</v>
      </c>
      <c r="H44" s="73">
        <v>42</v>
      </c>
      <c r="I44" s="14" t="s">
        <v>2464</v>
      </c>
      <c r="J44" s="73">
        <v>42</v>
      </c>
      <c r="K44" s="73">
        <v>0</v>
      </c>
      <c r="L44" s="73">
        <v>0.37</v>
      </c>
      <c r="M44" s="73">
        <v>30</v>
      </c>
      <c r="N44" s="73">
        <v>794</v>
      </c>
      <c r="O44" s="73" t="s">
        <v>60</v>
      </c>
      <c r="P44" s="73" t="s">
        <v>61</v>
      </c>
      <c r="Q44" s="73" t="s">
        <v>66</v>
      </c>
      <c r="R44" s="73" t="s">
        <v>56</v>
      </c>
      <c r="S44" s="73" t="s">
        <v>105</v>
      </c>
      <c r="T44" s="73" t="s">
        <v>2349</v>
      </c>
      <c r="U44" s="71" t="s">
        <v>90</v>
      </c>
      <c r="V44" s="14" t="s">
        <v>65</v>
      </c>
      <c r="W44" s="13" t="s">
        <v>56</v>
      </c>
      <c r="X44" s="14" t="s">
        <v>56</v>
      </c>
      <c r="Y44" s="13" t="s">
        <v>56</v>
      </c>
      <c r="Z44" s="73" t="s">
        <v>56</v>
      </c>
      <c r="AA44" s="11" t="s">
        <v>59</v>
      </c>
      <c r="AB44" s="13" t="s">
        <v>56</v>
      </c>
      <c r="AC44" s="11" t="s">
        <v>2350</v>
      </c>
      <c r="AD44" s="74" t="s">
        <v>56</v>
      </c>
      <c r="AE44" s="74" t="s">
        <v>66</v>
      </c>
      <c r="AF44" s="14" t="s">
        <v>56</v>
      </c>
      <c r="AG44" s="13" t="s">
        <v>56</v>
      </c>
      <c r="AH44" s="14" t="s">
        <v>367</v>
      </c>
      <c r="AI44" s="73" t="s">
        <v>2659</v>
      </c>
      <c r="AJ44" s="73" t="s">
        <v>66</v>
      </c>
      <c r="AK44" s="62" t="s">
        <v>56</v>
      </c>
      <c r="AL44" s="13" t="s">
        <v>66</v>
      </c>
      <c r="AM44" s="13" t="s">
        <v>56</v>
      </c>
      <c r="AN44" s="14" t="s">
        <v>2660</v>
      </c>
      <c r="AO44" s="79" t="s">
        <v>2363</v>
      </c>
      <c r="AP44" s="80" t="s">
        <v>72</v>
      </c>
      <c r="AQ44" s="80" t="s">
        <v>75</v>
      </c>
      <c r="AR44" s="80" t="s">
        <v>140</v>
      </c>
      <c r="AS44" s="80" t="s">
        <v>75</v>
      </c>
      <c r="AT44" s="80" t="s">
        <v>101</v>
      </c>
      <c r="AU44" s="80" t="s">
        <v>66</v>
      </c>
      <c r="AV44" s="80" t="s">
        <v>56</v>
      </c>
      <c r="AW44" s="80" t="s">
        <v>56</v>
      </c>
      <c r="AX44" s="14" t="s">
        <v>2364</v>
      </c>
      <c r="AY44" s="17" t="s">
        <v>78</v>
      </c>
      <c r="AZ44" s="17" t="s">
        <v>92</v>
      </c>
    </row>
    <row r="45" spans="1:52" s="93" customFormat="1" ht="112.5" customHeight="1" x14ac:dyDescent="0.25">
      <c r="A45" s="14" t="s">
        <v>2661</v>
      </c>
      <c r="B45" s="19" t="s">
        <v>2662</v>
      </c>
      <c r="C45" s="19" t="s">
        <v>2344</v>
      </c>
      <c r="D45" s="73" t="s">
        <v>56</v>
      </c>
      <c r="E45" s="72">
        <v>89</v>
      </c>
      <c r="F45" s="13">
        <v>7</v>
      </c>
      <c r="G45" s="20">
        <v>89</v>
      </c>
      <c r="H45" s="20">
        <v>82.77</v>
      </c>
      <c r="I45" s="13" t="s">
        <v>2663</v>
      </c>
      <c r="J45" s="20">
        <v>82.77</v>
      </c>
      <c r="K45" s="20">
        <v>82.77</v>
      </c>
      <c r="L45" s="72">
        <v>0.37</v>
      </c>
      <c r="M45" s="73">
        <v>30</v>
      </c>
      <c r="N45" s="14">
        <v>1564</v>
      </c>
      <c r="O45" s="73" t="s">
        <v>60</v>
      </c>
      <c r="P45" s="73" t="s">
        <v>2347</v>
      </c>
      <c r="Q45" s="73" t="s">
        <v>66</v>
      </c>
      <c r="R45" s="73" t="s">
        <v>56</v>
      </c>
      <c r="S45" s="73" t="s">
        <v>105</v>
      </c>
      <c r="T45" s="73" t="s">
        <v>2349</v>
      </c>
      <c r="U45" s="71" t="s">
        <v>66</v>
      </c>
      <c r="V45" s="14" t="s">
        <v>2664</v>
      </c>
      <c r="W45" s="13" t="s">
        <v>56</v>
      </c>
      <c r="X45" s="14" t="s">
        <v>56</v>
      </c>
      <c r="Y45" s="13" t="s">
        <v>56</v>
      </c>
      <c r="Z45" s="73" t="s">
        <v>56</v>
      </c>
      <c r="AA45" s="11" t="s">
        <v>59</v>
      </c>
      <c r="AB45" s="13" t="s">
        <v>56</v>
      </c>
      <c r="AC45" s="11" t="s">
        <v>2350</v>
      </c>
      <c r="AD45" s="74" t="s">
        <v>56</v>
      </c>
      <c r="AE45" s="74" t="s">
        <v>66</v>
      </c>
      <c r="AF45" s="14" t="s">
        <v>56</v>
      </c>
      <c r="AG45" s="13" t="s">
        <v>56</v>
      </c>
      <c r="AH45" s="13" t="s">
        <v>367</v>
      </c>
      <c r="AI45" s="73" t="s">
        <v>2665</v>
      </c>
      <c r="AJ45" s="73" t="s">
        <v>56</v>
      </c>
      <c r="AK45" s="62" t="s">
        <v>56</v>
      </c>
      <c r="AL45" s="13" t="s">
        <v>66</v>
      </c>
      <c r="AM45" s="13" t="s">
        <v>56</v>
      </c>
      <c r="AN45" s="14" t="s">
        <v>2666</v>
      </c>
      <c r="AO45" s="79" t="s">
        <v>2363</v>
      </c>
      <c r="AP45" s="80" t="s">
        <v>72</v>
      </c>
      <c r="AQ45" s="80" t="s">
        <v>75</v>
      </c>
      <c r="AR45" s="80" t="s">
        <v>140</v>
      </c>
      <c r="AS45" s="80" t="s">
        <v>75</v>
      </c>
      <c r="AT45" s="80" t="s">
        <v>101</v>
      </c>
      <c r="AU45" s="80" t="s">
        <v>56</v>
      </c>
      <c r="AV45" s="80" t="s">
        <v>66</v>
      </c>
      <c r="AW45" s="80" t="s">
        <v>56</v>
      </c>
      <c r="AX45" s="14" t="s">
        <v>2364</v>
      </c>
      <c r="AY45" s="17" t="s">
        <v>78</v>
      </c>
      <c r="AZ45" s="17" t="s">
        <v>92</v>
      </c>
    </row>
    <row r="46" spans="1:52" s="29" customFormat="1" ht="96" customHeight="1" x14ac:dyDescent="0.25">
      <c r="A46" s="14" t="s">
        <v>2667</v>
      </c>
      <c r="B46" s="19" t="s">
        <v>2668</v>
      </c>
      <c r="C46" s="73" t="s">
        <v>2423</v>
      </c>
      <c r="D46" s="73" t="s">
        <v>56</v>
      </c>
      <c r="E46" s="73">
        <v>1.55</v>
      </c>
      <c r="F46" s="13" t="s">
        <v>56</v>
      </c>
      <c r="G46" s="14">
        <v>1.55</v>
      </c>
      <c r="H46" s="14">
        <v>1.54</v>
      </c>
      <c r="I46" s="14" t="s">
        <v>2346</v>
      </c>
      <c r="J46" s="14">
        <v>1.54</v>
      </c>
      <c r="K46" s="73">
        <v>0</v>
      </c>
      <c r="L46" s="73">
        <v>0.37</v>
      </c>
      <c r="M46" s="14">
        <v>40</v>
      </c>
      <c r="N46" s="14">
        <v>71</v>
      </c>
      <c r="O46" s="73" t="s">
        <v>2445</v>
      </c>
      <c r="P46" s="73" t="s">
        <v>61</v>
      </c>
      <c r="Q46" s="73" t="s">
        <v>56</v>
      </c>
      <c r="R46" s="73" t="s">
        <v>66</v>
      </c>
      <c r="S46" s="73" t="s">
        <v>2669</v>
      </c>
      <c r="T46" s="73" t="s">
        <v>2472</v>
      </c>
      <c r="U46" s="71" t="s">
        <v>66</v>
      </c>
      <c r="V46" s="14" t="s">
        <v>59</v>
      </c>
      <c r="W46" s="13" t="s">
        <v>56</v>
      </c>
      <c r="X46" s="14" t="s">
        <v>56</v>
      </c>
      <c r="Y46" s="13" t="s">
        <v>56</v>
      </c>
      <c r="Z46" s="73" t="s">
        <v>56</v>
      </c>
      <c r="AA46" s="11" t="s">
        <v>59</v>
      </c>
      <c r="AB46" s="13" t="s">
        <v>56</v>
      </c>
      <c r="AC46" s="11" t="s">
        <v>2350</v>
      </c>
      <c r="AD46" s="74" t="s">
        <v>56</v>
      </c>
      <c r="AE46" s="74" t="s">
        <v>66</v>
      </c>
      <c r="AF46" s="14" t="s">
        <v>56</v>
      </c>
      <c r="AG46" s="13" t="s">
        <v>56</v>
      </c>
      <c r="AH46" s="14" t="s">
        <v>68</v>
      </c>
      <c r="AI46" s="73" t="s">
        <v>2670</v>
      </c>
      <c r="AJ46" s="73" t="s">
        <v>66</v>
      </c>
      <c r="AK46" s="62" t="s">
        <v>56</v>
      </c>
      <c r="AL46" s="13" t="s">
        <v>56</v>
      </c>
      <c r="AM46" s="13" t="s">
        <v>56</v>
      </c>
      <c r="AN46" s="14" t="s">
        <v>2671</v>
      </c>
      <c r="AO46" s="73" t="s">
        <v>2672</v>
      </c>
      <c r="AP46" s="80" t="s">
        <v>72</v>
      </c>
      <c r="AQ46" s="80" t="s">
        <v>89</v>
      </c>
      <c r="AR46" s="80" t="s">
        <v>74</v>
      </c>
      <c r="AS46" s="80" t="s">
        <v>89</v>
      </c>
      <c r="AT46" s="80" t="s">
        <v>101</v>
      </c>
      <c r="AU46" s="80" t="s">
        <v>66</v>
      </c>
      <c r="AV46" s="80" t="s">
        <v>56</v>
      </c>
      <c r="AW46" s="80" t="s">
        <v>56</v>
      </c>
      <c r="AX46" s="14" t="s">
        <v>2390</v>
      </c>
      <c r="AY46" s="17" t="s">
        <v>121</v>
      </c>
      <c r="AZ46" s="17" t="s">
        <v>92</v>
      </c>
    </row>
    <row r="47" spans="1:52" ht="100.15" customHeight="1" x14ac:dyDescent="0.25">
      <c r="A47" s="18" t="s">
        <v>2673</v>
      </c>
      <c r="B47" s="19" t="s">
        <v>2674</v>
      </c>
      <c r="C47" s="60" t="s">
        <v>2344</v>
      </c>
      <c r="D47" s="19" t="s">
        <v>2675</v>
      </c>
      <c r="E47" s="12">
        <v>12.2</v>
      </c>
      <c r="F47" s="13" t="s">
        <v>56</v>
      </c>
      <c r="G47" s="41">
        <v>12.2</v>
      </c>
      <c r="H47" s="41">
        <v>12.2</v>
      </c>
      <c r="I47" s="14" t="s">
        <v>2346</v>
      </c>
      <c r="J47" s="41">
        <v>12.2</v>
      </c>
      <c r="K47" s="14">
        <v>0</v>
      </c>
      <c r="L47" s="19">
        <v>0.37</v>
      </c>
      <c r="M47" s="38" t="s">
        <v>2676</v>
      </c>
      <c r="N47" s="38" t="s">
        <v>2677</v>
      </c>
      <c r="O47" s="14" t="s">
        <v>60</v>
      </c>
      <c r="P47" s="14" t="s">
        <v>61</v>
      </c>
      <c r="Q47" s="14" t="s">
        <v>56</v>
      </c>
      <c r="R47" s="19" t="s">
        <v>56</v>
      </c>
      <c r="S47" s="18" t="s">
        <v>2678</v>
      </c>
      <c r="T47" s="14" t="s">
        <v>2349</v>
      </c>
      <c r="U47" s="11" t="s">
        <v>90</v>
      </c>
      <c r="V47" s="14" t="s">
        <v>2664</v>
      </c>
      <c r="W47" s="13" t="s">
        <v>56</v>
      </c>
      <c r="X47" s="14" t="s">
        <v>56</v>
      </c>
      <c r="Y47" s="13" t="s">
        <v>66</v>
      </c>
      <c r="Z47" s="14"/>
      <c r="AA47" s="11" t="s">
        <v>59</v>
      </c>
      <c r="AB47" s="13" t="s">
        <v>56</v>
      </c>
      <c r="AC47" s="11" t="s">
        <v>2350</v>
      </c>
      <c r="AD47" s="74" t="s">
        <v>56</v>
      </c>
      <c r="AE47" s="74" t="s">
        <v>66</v>
      </c>
      <c r="AF47" s="14" t="s">
        <v>56</v>
      </c>
      <c r="AG47" s="13" t="s">
        <v>56</v>
      </c>
      <c r="AH47" s="14" t="s">
        <v>68</v>
      </c>
      <c r="AI47" s="14" t="s">
        <v>2679</v>
      </c>
      <c r="AJ47" s="14" t="s">
        <v>56</v>
      </c>
      <c r="AK47" s="62" t="s">
        <v>56</v>
      </c>
      <c r="AL47" s="13" t="s">
        <v>56</v>
      </c>
      <c r="AM47" s="13">
        <v>37</v>
      </c>
      <c r="AN47" s="19" t="s">
        <v>2680</v>
      </c>
      <c r="AO47" s="19" t="s">
        <v>2354</v>
      </c>
      <c r="AP47" s="81" t="s">
        <v>72</v>
      </c>
      <c r="AQ47" s="81" t="s">
        <v>73</v>
      </c>
      <c r="AR47" s="81" t="s">
        <v>2500</v>
      </c>
      <c r="AS47" s="80" t="s">
        <v>75</v>
      </c>
      <c r="AT47" s="81" t="s">
        <v>101</v>
      </c>
      <c r="AU47" s="81" t="s">
        <v>66</v>
      </c>
      <c r="AV47" s="81" t="s">
        <v>56</v>
      </c>
      <c r="AW47" s="81" t="s">
        <v>56</v>
      </c>
      <c r="AX47" s="14" t="s">
        <v>2681</v>
      </c>
      <c r="AY47" s="17" t="s">
        <v>121</v>
      </c>
      <c r="AZ47" s="17" t="s">
        <v>92</v>
      </c>
    </row>
    <row r="48" spans="1:52" ht="146.25" customHeight="1" x14ac:dyDescent="0.25">
      <c r="A48" s="14" t="s">
        <v>2682</v>
      </c>
      <c r="B48" s="19" t="s">
        <v>2683</v>
      </c>
      <c r="C48" s="19" t="s">
        <v>2358</v>
      </c>
      <c r="D48" s="79" t="s">
        <v>56</v>
      </c>
      <c r="E48" s="72">
        <v>7.6</v>
      </c>
      <c r="F48" s="13" t="s">
        <v>56</v>
      </c>
      <c r="G48" s="20">
        <v>7.6</v>
      </c>
      <c r="H48" s="20">
        <v>7.6</v>
      </c>
      <c r="I48" s="14" t="s">
        <v>2346</v>
      </c>
      <c r="J48" s="20">
        <v>7.6</v>
      </c>
      <c r="K48" s="14">
        <v>0</v>
      </c>
      <c r="L48" s="73">
        <v>0.37</v>
      </c>
      <c r="M48" s="14">
        <v>30</v>
      </c>
      <c r="N48" s="14">
        <v>144</v>
      </c>
      <c r="O48" s="73" t="s">
        <v>60</v>
      </c>
      <c r="P48" s="73" t="s">
        <v>61</v>
      </c>
      <c r="Q48" s="79" t="s">
        <v>66</v>
      </c>
      <c r="R48" s="79" t="s">
        <v>56</v>
      </c>
      <c r="S48" s="73" t="s">
        <v>105</v>
      </c>
      <c r="T48" s="73" t="s">
        <v>2349</v>
      </c>
      <c r="U48" s="71" t="s">
        <v>90</v>
      </c>
      <c r="V48" s="14" t="s">
        <v>59</v>
      </c>
      <c r="W48" s="13" t="s">
        <v>56</v>
      </c>
      <c r="X48" s="14" t="s">
        <v>56</v>
      </c>
      <c r="Y48" s="13" t="s">
        <v>56</v>
      </c>
      <c r="Z48" s="14" t="s">
        <v>56</v>
      </c>
      <c r="AA48" s="11" t="s">
        <v>59</v>
      </c>
      <c r="AB48" s="13" t="s">
        <v>56</v>
      </c>
      <c r="AC48" s="11" t="s">
        <v>2350</v>
      </c>
      <c r="AD48" s="74" t="s">
        <v>56</v>
      </c>
      <c r="AE48" s="74" t="s">
        <v>66</v>
      </c>
      <c r="AF48" s="14" t="s">
        <v>56</v>
      </c>
      <c r="AG48" s="14" t="s">
        <v>2684</v>
      </c>
      <c r="AH48" s="14" t="s">
        <v>367</v>
      </c>
      <c r="AI48" s="73" t="s">
        <v>2685</v>
      </c>
      <c r="AJ48" s="73" t="s">
        <v>66</v>
      </c>
      <c r="AK48" s="62" t="s">
        <v>56</v>
      </c>
      <c r="AL48" s="13" t="s">
        <v>66</v>
      </c>
      <c r="AM48" s="13" t="s">
        <v>56</v>
      </c>
      <c r="AN48" s="19" t="s">
        <v>2686</v>
      </c>
      <c r="AO48" s="79" t="s">
        <v>2363</v>
      </c>
      <c r="AP48" s="80" t="s">
        <v>72</v>
      </c>
      <c r="AQ48" s="80" t="s">
        <v>75</v>
      </c>
      <c r="AR48" s="80" t="s">
        <v>140</v>
      </c>
      <c r="AS48" s="80" t="s">
        <v>75</v>
      </c>
      <c r="AT48" s="80" t="s">
        <v>101</v>
      </c>
      <c r="AU48" s="80" t="s">
        <v>66</v>
      </c>
      <c r="AV48" s="80" t="s">
        <v>56</v>
      </c>
      <c r="AW48" s="80" t="s">
        <v>56</v>
      </c>
      <c r="AX48" s="14" t="s">
        <v>2364</v>
      </c>
      <c r="AY48" s="17" t="s">
        <v>78</v>
      </c>
      <c r="AZ48" s="17" t="s">
        <v>92</v>
      </c>
    </row>
    <row r="49" spans="1:52" ht="146.25" customHeight="1" x14ac:dyDescent="0.25">
      <c r="A49" s="14" t="s">
        <v>2687</v>
      </c>
      <c r="B49" s="19" t="s">
        <v>2688</v>
      </c>
      <c r="C49" s="19" t="s">
        <v>2455</v>
      </c>
      <c r="D49" s="79" t="s">
        <v>56</v>
      </c>
      <c r="E49" s="72">
        <v>3.06</v>
      </c>
      <c r="F49" s="13" t="s">
        <v>56</v>
      </c>
      <c r="G49" s="72">
        <v>3.06</v>
      </c>
      <c r="H49" s="72">
        <v>3.06</v>
      </c>
      <c r="I49" s="13" t="s">
        <v>2464</v>
      </c>
      <c r="J49" s="72">
        <v>3.06</v>
      </c>
      <c r="K49" s="14">
        <v>0</v>
      </c>
      <c r="L49" s="73">
        <v>0.37</v>
      </c>
      <c r="M49" s="73">
        <v>40</v>
      </c>
      <c r="N49" s="73">
        <v>77</v>
      </c>
      <c r="O49" s="73" t="s">
        <v>2465</v>
      </c>
      <c r="P49" s="73" t="s">
        <v>61</v>
      </c>
      <c r="Q49" s="79" t="s">
        <v>66</v>
      </c>
      <c r="R49" s="79" t="s">
        <v>56</v>
      </c>
      <c r="S49" s="73" t="s">
        <v>105</v>
      </c>
      <c r="T49" s="14" t="s">
        <v>2349</v>
      </c>
      <c r="U49" s="71" t="s">
        <v>90</v>
      </c>
      <c r="V49" s="14" t="s">
        <v>2664</v>
      </c>
      <c r="W49" s="13" t="s">
        <v>56</v>
      </c>
      <c r="X49" s="14" t="s">
        <v>56</v>
      </c>
      <c r="Y49" s="13" t="s">
        <v>56</v>
      </c>
      <c r="Z49" s="14" t="s">
        <v>56</v>
      </c>
      <c r="AA49" s="11" t="s">
        <v>59</v>
      </c>
      <c r="AB49" s="13" t="s">
        <v>56</v>
      </c>
      <c r="AC49" s="11" t="s">
        <v>2350</v>
      </c>
      <c r="AD49" s="74" t="s">
        <v>56</v>
      </c>
      <c r="AE49" s="74" t="s">
        <v>56</v>
      </c>
      <c r="AF49" s="14" t="s">
        <v>56</v>
      </c>
      <c r="AG49" s="13" t="s">
        <v>56</v>
      </c>
      <c r="AH49" s="14" t="s">
        <v>68</v>
      </c>
      <c r="AI49" s="73" t="s">
        <v>2446</v>
      </c>
      <c r="AJ49" s="73" t="s">
        <v>56</v>
      </c>
      <c r="AK49" s="62" t="s">
        <v>56</v>
      </c>
      <c r="AL49" s="13" t="s">
        <v>56</v>
      </c>
      <c r="AM49" s="13" t="s">
        <v>56</v>
      </c>
      <c r="AN49" s="62" t="s">
        <v>2466</v>
      </c>
      <c r="AO49" s="79" t="s">
        <v>2689</v>
      </c>
      <c r="AP49" s="80" t="s">
        <v>72</v>
      </c>
      <c r="AQ49" s="80" t="s">
        <v>75</v>
      </c>
      <c r="AR49" s="80" t="s">
        <v>140</v>
      </c>
      <c r="AS49" s="80" t="s">
        <v>75</v>
      </c>
      <c r="AT49" s="80" t="s">
        <v>101</v>
      </c>
      <c r="AU49" s="80" t="s">
        <v>66</v>
      </c>
      <c r="AV49" s="80" t="s">
        <v>56</v>
      </c>
      <c r="AW49" s="80" t="s">
        <v>56</v>
      </c>
      <c r="AX49" s="14" t="s">
        <v>2364</v>
      </c>
      <c r="AY49" s="17" t="s">
        <v>2404</v>
      </c>
      <c r="AZ49" s="17" t="s">
        <v>92</v>
      </c>
    </row>
    <row r="50" spans="1:52" ht="146.25" customHeight="1" x14ac:dyDescent="0.25">
      <c r="A50" s="14" t="s">
        <v>2690</v>
      </c>
      <c r="B50" s="19" t="s">
        <v>2691</v>
      </c>
      <c r="C50" s="19" t="s">
        <v>2609</v>
      </c>
      <c r="D50" s="19" t="s">
        <v>56</v>
      </c>
      <c r="E50" s="41">
        <v>27.7</v>
      </c>
      <c r="F50" s="13" t="s">
        <v>56</v>
      </c>
      <c r="G50" s="41">
        <v>17.7</v>
      </c>
      <c r="H50" s="41">
        <v>17.7</v>
      </c>
      <c r="I50" s="20" t="s">
        <v>2692</v>
      </c>
      <c r="J50" s="41">
        <v>17.7</v>
      </c>
      <c r="K50" s="41">
        <v>5</v>
      </c>
      <c r="L50" s="19">
        <v>0.37</v>
      </c>
      <c r="M50" s="19">
        <v>30</v>
      </c>
      <c r="N50" s="38" t="s">
        <v>2693</v>
      </c>
      <c r="O50" s="14" t="s">
        <v>2435</v>
      </c>
      <c r="P50" s="13" t="s">
        <v>2347</v>
      </c>
      <c r="Q50" s="19" t="s">
        <v>66</v>
      </c>
      <c r="R50" s="19" t="s">
        <v>66</v>
      </c>
      <c r="S50" s="73" t="s">
        <v>105</v>
      </c>
      <c r="T50" s="19" t="s">
        <v>2349</v>
      </c>
      <c r="U50" s="19" t="s">
        <v>90</v>
      </c>
      <c r="V50" s="14" t="s">
        <v>2664</v>
      </c>
      <c r="W50" s="13" t="s">
        <v>56</v>
      </c>
      <c r="X50" s="14" t="s">
        <v>2694</v>
      </c>
      <c r="Y50" s="13" t="s">
        <v>56</v>
      </c>
      <c r="Z50" s="14" t="s">
        <v>56</v>
      </c>
      <c r="AA50" s="11" t="s">
        <v>59</v>
      </c>
      <c r="AB50" s="13" t="s">
        <v>56</v>
      </c>
      <c r="AC50" s="11" t="s">
        <v>2350</v>
      </c>
      <c r="AD50" s="74" t="s">
        <v>56</v>
      </c>
      <c r="AE50" s="74" t="s">
        <v>66</v>
      </c>
      <c r="AF50" s="14" t="s">
        <v>56</v>
      </c>
      <c r="AG50" s="13" t="s">
        <v>56</v>
      </c>
      <c r="AH50" s="14" t="s">
        <v>68</v>
      </c>
      <c r="AI50" s="14" t="s">
        <v>2695</v>
      </c>
      <c r="AJ50" s="73" t="s">
        <v>56</v>
      </c>
      <c r="AK50" s="62" t="s">
        <v>56</v>
      </c>
      <c r="AL50" s="13" t="s">
        <v>66</v>
      </c>
      <c r="AM50" s="13" t="s">
        <v>56</v>
      </c>
      <c r="AN50" s="19" t="s">
        <v>2696</v>
      </c>
      <c r="AO50" s="19" t="s">
        <v>2697</v>
      </c>
      <c r="AP50" s="81" t="s">
        <v>72</v>
      </c>
      <c r="AQ50" s="81" t="s">
        <v>75</v>
      </c>
      <c r="AR50" s="81" t="s">
        <v>140</v>
      </c>
      <c r="AS50" s="81" t="s">
        <v>75</v>
      </c>
      <c r="AT50" s="81" t="s">
        <v>2500</v>
      </c>
      <c r="AU50" s="81" t="s">
        <v>56</v>
      </c>
      <c r="AV50" s="81" t="s">
        <v>66</v>
      </c>
      <c r="AW50" s="81" t="s">
        <v>56</v>
      </c>
      <c r="AX50" s="14" t="s">
        <v>2698</v>
      </c>
      <c r="AY50" s="17" t="s">
        <v>78</v>
      </c>
      <c r="AZ50" s="17" t="s">
        <v>78</v>
      </c>
    </row>
    <row r="51" spans="1:52" s="77" customFormat="1" ht="114.6" customHeight="1" x14ac:dyDescent="0.25">
      <c r="A51" s="14" t="s">
        <v>2699</v>
      </c>
      <c r="B51" s="19" t="s">
        <v>2700</v>
      </c>
      <c r="C51" s="19" t="s">
        <v>2701</v>
      </c>
      <c r="D51" s="79" t="s">
        <v>56</v>
      </c>
      <c r="E51" s="13">
        <v>0.75</v>
      </c>
      <c r="F51" s="13" t="s">
        <v>56</v>
      </c>
      <c r="G51" s="72">
        <v>0.75</v>
      </c>
      <c r="H51" s="89">
        <v>0.75</v>
      </c>
      <c r="I51" s="41" t="s">
        <v>2346</v>
      </c>
      <c r="J51" s="72">
        <v>0.75</v>
      </c>
      <c r="K51" s="14">
        <v>0</v>
      </c>
      <c r="L51" s="73">
        <v>0.17</v>
      </c>
      <c r="M51" s="73">
        <v>30</v>
      </c>
      <c r="N51" s="73">
        <v>18</v>
      </c>
      <c r="O51" s="73" t="s">
        <v>60</v>
      </c>
      <c r="P51" s="73" t="s">
        <v>61</v>
      </c>
      <c r="Q51" s="73" t="s">
        <v>66</v>
      </c>
      <c r="R51" s="73" t="s">
        <v>56</v>
      </c>
      <c r="S51" s="73" t="s">
        <v>105</v>
      </c>
      <c r="T51" s="73" t="s">
        <v>2349</v>
      </c>
      <c r="U51" s="79" t="s">
        <v>90</v>
      </c>
      <c r="V51" s="14" t="s">
        <v>2664</v>
      </c>
      <c r="W51" s="13" t="s">
        <v>56</v>
      </c>
      <c r="X51" s="14" t="s">
        <v>56</v>
      </c>
      <c r="Y51" s="13" t="s">
        <v>66</v>
      </c>
      <c r="Z51" s="73" t="s">
        <v>56</v>
      </c>
      <c r="AA51" s="11" t="s">
        <v>59</v>
      </c>
      <c r="AB51" s="13" t="s">
        <v>56</v>
      </c>
      <c r="AC51" s="11" t="s">
        <v>2350</v>
      </c>
      <c r="AD51" s="74" t="s">
        <v>56</v>
      </c>
      <c r="AE51" s="74" t="s">
        <v>66</v>
      </c>
      <c r="AF51" s="14" t="s">
        <v>56</v>
      </c>
      <c r="AG51" s="13" t="s">
        <v>56</v>
      </c>
      <c r="AH51" s="14" t="s">
        <v>68</v>
      </c>
      <c r="AI51" s="73" t="s">
        <v>2702</v>
      </c>
      <c r="AJ51" s="73" t="s">
        <v>56</v>
      </c>
      <c r="AK51" s="62" t="s">
        <v>56</v>
      </c>
      <c r="AL51" s="13" t="s">
        <v>56</v>
      </c>
      <c r="AM51" s="13" t="s">
        <v>56</v>
      </c>
      <c r="AN51" s="14" t="s">
        <v>2703</v>
      </c>
      <c r="AO51" s="79" t="s">
        <v>2704</v>
      </c>
      <c r="AP51" s="80" t="s">
        <v>72</v>
      </c>
      <c r="AQ51" s="80" t="s">
        <v>75</v>
      </c>
      <c r="AR51" s="80" t="s">
        <v>140</v>
      </c>
      <c r="AS51" s="81" t="s">
        <v>75</v>
      </c>
      <c r="AT51" s="80" t="s">
        <v>101</v>
      </c>
      <c r="AU51" s="80" t="s">
        <v>66</v>
      </c>
      <c r="AV51" s="80" t="s">
        <v>56</v>
      </c>
      <c r="AW51" s="80" t="s">
        <v>56</v>
      </c>
      <c r="AX51" s="14" t="s">
        <v>2364</v>
      </c>
      <c r="AY51" s="17" t="s">
        <v>78</v>
      </c>
      <c r="AZ51" s="17" t="s">
        <v>92</v>
      </c>
    </row>
    <row r="52" spans="1:52" s="77" customFormat="1" ht="165.75" customHeight="1" x14ac:dyDescent="0.25">
      <c r="A52" s="14" t="s">
        <v>2705</v>
      </c>
      <c r="B52" s="19" t="s">
        <v>2706</v>
      </c>
      <c r="C52" s="19" t="s">
        <v>2701</v>
      </c>
      <c r="D52" s="18" t="s">
        <v>2690</v>
      </c>
      <c r="E52" s="41">
        <v>95</v>
      </c>
      <c r="F52" s="13" t="s">
        <v>56</v>
      </c>
      <c r="G52" s="41">
        <v>47.5</v>
      </c>
      <c r="H52" s="20">
        <v>47.5</v>
      </c>
      <c r="I52" s="20" t="s">
        <v>2692</v>
      </c>
      <c r="J52" s="20">
        <v>47.5</v>
      </c>
      <c r="K52" s="14">
        <v>0</v>
      </c>
      <c r="L52" s="20">
        <v>0.37</v>
      </c>
      <c r="M52" s="14">
        <v>40</v>
      </c>
      <c r="N52" s="14">
        <v>1197</v>
      </c>
      <c r="O52" s="14" t="s">
        <v>2707</v>
      </c>
      <c r="P52" s="14" t="s">
        <v>61</v>
      </c>
      <c r="Q52" s="19" t="s">
        <v>66</v>
      </c>
      <c r="R52" s="19" t="s">
        <v>66</v>
      </c>
      <c r="S52" s="73" t="s">
        <v>105</v>
      </c>
      <c r="T52" s="19" t="s">
        <v>2349</v>
      </c>
      <c r="U52" s="19" t="s">
        <v>56</v>
      </c>
      <c r="V52" s="14" t="s">
        <v>2664</v>
      </c>
      <c r="W52" s="13" t="s">
        <v>56</v>
      </c>
      <c r="X52" s="14" t="s">
        <v>2708</v>
      </c>
      <c r="Y52" s="13" t="s">
        <v>56</v>
      </c>
      <c r="Z52" s="19" t="s">
        <v>56</v>
      </c>
      <c r="AA52" s="11" t="s">
        <v>59</v>
      </c>
      <c r="AB52" s="13" t="s">
        <v>56</v>
      </c>
      <c r="AC52" s="11" t="s">
        <v>2350</v>
      </c>
      <c r="AD52" s="74" t="s">
        <v>56</v>
      </c>
      <c r="AE52" s="74" t="s">
        <v>66</v>
      </c>
      <c r="AF52" s="14" t="s">
        <v>56</v>
      </c>
      <c r="AG52" s="13" t="s">
        <v>56</v>
      </c>
      <c r="AH52" s="14" t="s">
        <v>68</v>
      </c>
      <c r="AI52" s="14" t="s">
        <v>2709</v>
      </c>
      <c r="AJ52" s="14" t="s">
        <v>56</v>
      </c>
      <c r="AK52" s="62" t="s">
        <v>56</v>
      </c>
      <c r="AL52" s="13" t="s">
        <v>66</v>
      </c>
      <c r="AM52" s="13" t="s">
        <v>56</v>
      </c>
      <c r="AN52" s="19" t="s">
        <v>2710</v>
      </c>
      <c r="AO52" s="19" t="s">
        <v>2697</v>
      </c>
      <c r="AP52" s="81" t="s">
        <v>72</v>
      </c>
      <c r="AQ52" s="81" t="s">
        <v>75</v>
      </c>
      <c r="AR52" s="81" t="s">
        <v>140</v>
      </c>
      <c r="AS52" s="81" t="s">
        <v>75</v>
      </c>
      <c r="AT52" s="81" t="s">
        <v>2500</v>
      </c>
      <c r="AU52" s="81" t="s">
        <v>56</v>
      </c>
      <c r="AV52" s="81" t="s">
        <v>66</v>
      </c>
      <c r="AW52" s="81" t="s">
        <v>56</v>
      </c>
      <c r="AX52" s="14" t="s">
        <v>2698</v>
      </c>
      <c r="AY52" s="17" t="s">
        <v>78</v>
      </c>
      <c r="AZ52" s="17" t="s">
        <v>78</v>
      </c>
    </row>
    <row r="53" spans="1:52" ht="123.6" customHeight="1" x14ac:dyDescent="0.25">
      <c r="A53" s="14" t="s">
        <v>2711</v>
      </c>
      <c r="B53" s="19" t="s">
        <v>2712</v>
      </c>
      <c r="C53" s="14" t="s">
        <v>2433</v>
      </c>
      <c r="D53" s="14" t="s">
        <v>56</v>
      </c>
      <c r="E53" s="20">
        <v>35.799999999999997</v>
      </c>
      <c r="F53" s="14" t="s">
        <v>56</v>
      </c>
      <c r="G53" s="20">
        <v>35.799999999999997</v>
      </c>
      <c r="H53" s="20">
        <v>35.799999999999997</v>
      </c>
      <c r="I53" s="20" t="s">
        <v>2346</v>
      </c>
      <c r="J53" s="20">
        <v>35.799999999999997</v>
      </c>
      <c r="K53" s="14">
        <v>0</v>
      </c>
      <c r="L53" s="20">
        <v>0.37</v>
      </c>
      <c r="M53" s="14">
        <v>30</v>
      </c>
      <c r="N53" s="14">
        <v>677</v>
      </c>
      <c r="O53" s="14" t="s">
        <v>60</v>
      </c>
      <c r="P53" s="14" t="s">
        <v>2347</v>
      </c>
      <c r="Q53" s="14" t="s">
        <v>66</v>
      </c>
      <c r="R53" s="14" t="s">
        <v>56</v>
      </c>
      <c r="S53" s="73" t="s">
        <v>105</v>
      </c>
      <c r="T53" s="73" t="s">
        <v>2349</v>
      </c>
      <c r="U53" s="14" t="s">
        <v>56</v>
      </c>
      <c r="V53" s="14" t="s">
        <v>2664</v>
      </c>
      <c r="W53" s="14" t="s">
        <v>56</v>
      </c>
      <c r="X53" s="19" t="s">
        <v>56</v>
      </c>
      <c r="Y53" s="14" t="s">
        <v>56</v>
      </c>
      <c r="Z53" s="19" t="s">
        <v>56</v>
      </c>
      <c r="AA53" s="11" t="s">
        <v>59</v>
      </c>
      <c r="AB53" s="14" t="s">
        <v>56</v>
      </c>
      <c r="AC53" s="11" t="s">
        <v>2350</v>
      </c>
      <c r="AD53" s="62" t="s">
        <v>56</v>
      </c>
      <c r="AE53" s="62" t="s">
        <v>56</v>
      </c>
      <c r="AF53" s="14" t="s">
        <v>56</v>
      </c>
      <c r="AG53" s="14" t="s">
        <v>56</v>
      </c>
      <c r="AH53" s="14" t="s">
        <v>367</v>
      </c>
      <c r="AI53" s="14" t="s">
        <v>2713</v>
      </c>
      <c r="AJ53" s="14" t="s">
        <v>56</v>
      </c>
      <c r="AK53" s="62" t="s">
        <v>56</v>
      </c>
      <c r="AL53" s="14" t="s">
        <v>56</v>
      </c>
      <c r="AM53" s="14" t="s">
        <v>56</v>
      </c>
      <c r="AN53" s="14" t="s">
        <v>2714</v>
      </c>
      <c r="AO53" s="19" t="s">
        <v>2704</v>
      </c>
      <c r="AP53" s="81" t="s">
        <v>72</v>
      </c>
      <c r="AQ53" s="81" t="s">
        <v>75</v>
      </c>
      <c r="AR53" s="81" t="s">
        <v>140</v>
      </c>
      <c r="AS53" s="81" t="s">
        <v>75</v>
      </c>
      <c r="AT53" s="81" t="s">
        <v>2500</v>
      </c>
      <c r="AU53" s="81" t="s">
        <v>66</v>
      </c>
      <c r="AV53" s="81" t="s">
        <v>56</v>
      </c>
      <c r="AW53" s="81" t="s">
        <v>56</v>
      </c>
      <c r="AX53" s="14" t="s">
        <v>2698</v>
      </c>
      <c r="AY53" s="17" t="s">
        <v>78</v>
      </c>
      <c r="AZ53" s="17" t="s">
        <v>78</v>
      </c>
    </row>
    <row r="54" spans="1:52" ht="116.65" customHeight="1" x14ac:dyDescent="0.25">
      <c r="A54" s="14" t="s">
        <v>2715</v>
      </c>
      <c r="B54" s="79" t="s">
        <v>2716</v>
      </c>
      <c r="C54" s="60" t="s">
        <v>2398</v>
      </c>
      <c r="D54" s="73" t="s">
        <v>56</v>
      </c>
      <c r="E54" s="89">
        <v>8.73</v>
      </c>
      <c r="F54" s="13">
        <v>4</v>
      </c>
      <c r="G54" s="41">
        <v>8.73</v>
      </c>
      <c r="H54" s="41">
        <v>8.3800000000000008</v>
      </c>
      <c r="I54" s="20" t="s">
        <v>2346</v>
      </c>
      <c r="J54" s="20">
        <v>8.3800000000000008</v>
      </c>
      <c r="K54" s="14">
        <v>0</v>
      </c>
      <c r="L54" s="73">
        <v>0.37</v>
      </c>
      <c r="M54" s="14">
        <v>30</v>
      </c>
      <c r="N54" s="14">
        <v>158</v>
      </c>
      <c r="O54" s="73" t="s">
        <v>2717</v>
      </c>
      <c r="P54" s="73" t="s">
        <v>61</v>
      </c>
      <c r="Q54" s="79" t="s">
        <v>56</v>
      </c>
      <c r="R54" s="79" t="s">
        <v>66</v>
      </c>
      <c r="S54" s="73" t="s">
        <v>2718</v>
      </c>
      <c r="T54" s="73" t="s">
        <v>2349</v>
      </c>
      <c r="U54" s="79" t="s">
        <v>66</v>
      </c>
      <c r="V54" s="14" t="s">
        <v>2719</v>
      </c>
      <c r="W54" s="13" t="s">
        <v>56</v>
      </c>
      <c r="X54" s="14" t="s">
        <v>56</v>
      </c>
      <c r="Y54" s="13" t="s">
        <v>66</v>
      </c>
      <c r="Z54" s="14" t="s">
        <v>66</v>
      </c>
      <c r="AA54" s="11" t="s">
        <v>59</v>
      </c>
      <c r="AB54" s="13" t="s">
        <v>56</v>
      </c>
      <c r="AC54" s="11" t="s">
        <v>2350</v>
      </c>
      <c r="AD54" s="74" t="s">
        <v>56</v>
      </c>
      <c r="AE54" s="74" t="s">
        <v>66</v>
      </c>
      <c r="AF54" s="14" t="s">
        <v>2720</v>
      </c>
      <c r="AG54" s="13" t="s">
        <v>56</v>
      </c>
      <c r="AH54" s="14" t="s">
        <v>68</v>
      </c>
      <c r="AI54" s="73" t="s">
        <v>2721</v>
      </c>
      <c r="AJ54" s="73" t="s">
        <v>66</v>
      </c>
      <c r="AK54" s="62" t="s">
        <v>56</v>
      </c>
      <c r="AL54" s="13" t="s">
        <v>66</v>
      </c>
      <c r="AM54" s="13">
        <v>81</v>
      </c>
      <c r="AN54" s="19" t="s">
        <v>2722</v>
      </c>
      <c r="AO54" s="79" t="s">
        <v>2410</v>
      </c>
      <c r="AP54" s="80" t="s">
        <v>72</v>
      </c>
      <c r="AQ54" s="81" t="s">
        <v>100</v>
      </c>
      <c r="AR54" s="81" t="s">
        <v>101</v>
      </c>
      <c r="AS54" s="81" t="s">
        <v>100</v>
      </c>
      <c r="AT54" s="81" t="s">
        <v>101</v>
      </c>
      <c r="AU54" s="80" t="s">
        <v>66</v>
      </c>
      <c r="AV54" s="80" t="s">
        <v>56</v>
      </c>
      <c r="AW54" s="80" t="s">
        <v>56</v>
      </c>
      <c r="AX54" s="14" t="s">
        <v>2723</v>
      </c>
      <c r="AY54" s="17" t="s">
        <v>92</v>
      </c>
      <c r="AZ54" s="17" t="s">
        <v>92</v>
      </c>
    </row>
    <row r="55" spans="1:52" ht="141.75" customHeight="1" x14ac:dyDescent="0.25">
      <c r="A55" s="14" t="s">
        <v>2724</v>
      </c>
      <c r="B55" s="18" t="s">
        <v>2725</v>
      </c>
      <c r="C55" s="14" t="s">
        <v>2726</v>
      </c>
      <c r="D55" s="13" t="s">
        <v>56</v>
      </c>
      <c r="E55" s="24">
        <v>131.69</v>
      </c>
      <c r="F55" s="13" t="s">
        <v>56</v>
      </c>
      <c r="G55" s="13">
        <v>131.69</v>
      </c>
      <c r="H55" s="13">
        <v>131.69</v>
      </c>
      <c r="I55" s="20" t="s">
        <v>2346</v>
      </c>
      <c r="J55" s="13">
        <v>131.69</v>
      </c>
      <c r="K55" s="13">
        <v>0</v>
      </c>
      <c r="L55" s="13">
        <v>0.37</v>
      </c>
      <c r="M55" s="13">
        <v>30</v>
      </c>
      <c r="N55" s="13">
        <v>2370</v>
      </c>
      <c r="O55" s="13" t="s">
        <v>60</v>
      </c>
      <c r="P55" s="14" t="s">
        <v>2347</v>
      </c>
      <c r="Q55" s="13" t="s">
        <v>56</v>
      </c>
      <c r="R55" s="13" t="s">
        <v>56</v>
      </c>
      <c r="S55" s="19" t="s">
        <v>2727</v>
      </c>
      <c r="T55" s="94" t="s">
        <v>2349</v>
      </c>
      <c r="U55" s="13" t="s">
        <v>56</v>
      </c>
      <c r="V55" s="19" t="s">
        <v>65</v>
      </c>
      <c r="W55" s="13" t="s">
        <v>56</v>
      </c>
      <c r="X55" s="13" t="s">
        <v>56</v>
      </c>
      <c r="Y55" s="13" t="s">
        <v>66</v>
      </c>
      <c r="Z55" s="13" t="s">
        <v>56</v>
      </c>
      <c r="AA55" s="11" t="s">
        <v>59</v>
      </c>
      <c r="AB55" s="13" t="s">
        <v>56</v>
      </c>
      <c r="AC55" s="11" t="s">
        <v>2350</v>
      </c>
      <c r="AD55" s="74" t="s">
        <v>56</v>
      </c>
      <c r="AE55" s="18" t="s">
        <v>56</v>
      </c>
      <c r="AF55" s="13" t="s">
        <v>56</v>
      </c>
      <c r="AG55" s="13" t="s">
        <v>56</v>
      </c>
      <c r="AH55" s="95" t="s">
        <v>367</v>
      </c>
      <c r="AI55" s="14" t="s">
        <v>2728</v>
      </c>
      <c r="AJ55" s="13" t="s">
        <v>66</v>
      </c>
      <c r="AK55" s="13" t="s">
        <v>66</v>
      </c>
      <c r="AL55" s="14" t="s">
        <v>66</v>
      </c>
      <c r="AM55" s="13" t="s">
        <v>56</v>
      </c>
      <c r="AN55" s="95" t="s">
        <v>2729</v>
      </c>
      <c r="AO55" s="14" t="s">
        <v>2730</v>
      </c>
      <c r="AP55" s="91" t="s">
        <v>72</v>
      </c>
      <c r="AQ55" s="91" t="s">
        <v>89</v>
      </c>
      <c r="AR55" s="91" t="s">
        <v>2731</v>
      </c>
      <c r="AS55" s="81" t="s">
        <v>89</v>
      </c>
      <c r="AT55" s="91" t="s">
        <v>74</v>
      </c>
      <c r="AU55" s="91" t="s">
        <v>66</v>
      </c>
      <c r="AV55" s="91" t="s">
        <v>56</v>
      </c>
      <c r="AW55" s="91" t="s">
        <v>56</v>
      </c>
      <c r="AX55" s="75" t="s">
        <v>2476</v>
      </c>
      <c r="AY55" s="17" t="s">
        <v>121</v>
      </c>
      <c r="AZ55" s="17" t="s">
        <v>121</v>
      </c>
    </row>
    <row r="56" spans="1:52" ht="201.75" customHeight="1" x14ac:dyDescent="0.25">
      <c r="A56" s="14" t="s">
        <v>2732</v>
      </c>
      <c r="B56" s="62" t="s">
        <v>2733</v>
      </c>
      <c r="C56" s="14" t="s">
        <v>2384</v>
      </c>
      <c r="D56" s="14" t="s">
        <v>2734</v>
      </c>
      <c r="E56" s="14">
        <v>0.51</v>
      </c>
      <c r="F56" s="14" t="s">
        <v>56</v>
      </c>
      <c r="G56" s="14">
        <v>0.51</v>
      </c>
      <c r="H56" s="14">
        <v>0.51</v>
      </c>
      <c r="I56" s="20" t="s">
        <v>2346</v>
      </c>
      <c r="J56" s="14">
        <v>0.51</v>
      </c>
      <c r="K56" s="14">
        <v>0</v>
      </c>
      <c r="L56" s="14">
        <v>0.17</v>
      </c>
      <c r="M56" s="14">
        <v>40</v>
      </c>
      <c r="N56" s="14">
        <v>17</v>
      </c>
      <c r="O56" s="14" t="s">
        <v>2445</v>
      </c>
      <c r="P56" s="14" t="s">
        <v>61</v>
      </c>
      <c r="Q56" s="14" t="s">
        <v>56</v>
      </c>
      <c r="R56" s="14" t="s">
        <v>66</v>
      </c>
      <c r="S56" s="73" t="s">
        <v>105</v>
      </c>
      <c r="T56" s="82" t="s">
        <v>2472</v>
      </c>
      <c r="U56" s="14" t="s">
        <v>56</v>
      </c>
      <c r="V56" s="14" t="s">
        <v>59</v>
      </c>
      <c r="W56" s="14" t="s">
        <v>56</v>
      </c>
      <c r="X56" s="14" t="s">
        <v>56</v>
      </c>
      <c r="Y56" s="14" t="s">
        <v>56</v>
      </c>
      <c r="Z56" s="14" t="s">
        <v>56</v>
      </c>
      <c r="AA56" s="11" t="s">
        <v>59</v>
      </c>
      <c r="AB56" s="14" t="s">
        <v>56</v>
      </c>
      <c r="AC56" s="11" t="s">
        <v>2350</v>
      </c>
      <c r="AD56" s="82" t="s">
        <v>56</v>
      </c>
      <c r="AE56" s="14" t="s">
        <v>66</v>
      </c>
      <c r="AF56" s="14" t="s">
        <v>56</v>
      </c>
      <c r="AG56" s="14" t="s">
        <v>56</v>
      </c>
      <c r="AH56" s="14" t="s">
        <v>68</v>
      </c>
      <c r="AI56" s="14" t="s">
        <v>2735</v>
      </c>
      <c r="AJ56" s="14" t="s">
        <v>66</v>
      </c>
      <c r="AK56" s="14" t="s">
        <v>56</v>
      </c>
      <c r="AL56" s="14" t="s">
        <v>56</v>
      </c>
      <c r="AM56" s="14" t="s">
        <v>56</v>
      </c>
      <c r="AN56" s="14" t="s">
        <v>2736</v>
      </c>
      <c r="AO56" s="14" t="s">
        <v>2737</v>
      </c>
      <c r="AP56" s="81" t="s">
        <v>72</v>
      </c>
      <c r="AQ56" s="81" t="s">
        <v>89</v>
      </c>
      <c r="AR56" s="81" t="s">
        <v>74</v>
      </c>
      <c r="AS56" s="81" t="s">
        <v>73</v>
      </c>
      <c r="AT56" s="81" t="s">
        <v>101</v>
      </c>
      <c r="AU56" s="81" t="s">
        <v>66</v>
      </c>
      <c r="AV56" s="81" t="s">
        <v>56</v>
      </c>
      <c r="AW56" s="81" t="s">
        <v>56</v>
      </c>
      <c r="AX56" s="75" t="s">
        <v>2390</v>
      </c>
      <c r="AY56" s="17" t="s">
        <v>121</v>
      </c>
      <c r="AZ56" s="17" t="s">
        <v>92</v>
      </c>
    </row>
    <row r="57" spans="1:52" s="93" customFormat="1" ht="213.75" customHeight="1" x14ac:dyDescent="0.25">
      <c r="A57" s="14" t="s">
        <v>2738</v>
      </c>
      <c r="B57" s="62" t="s">
        <v>2739</v>
      </c>
      <c r="C57" s="13" t="s">
        <v>2469</v>
      </c>
      <c r="D57" s="14" t="s">
        <v>2740</v>
      </c>
      <c r="E57" s="12">
        <v>5.5</v>
      </c>
      <c r="F57" s="13" t="s">
        <v>56</v>
      </c>
      <c r="G57" s="13">
        <v>5.5</v>
      </c>
      <c r="H57" s="13">
        <v>5.5</v>
      </c>
      <c r="I57" s="20" t="s">
        <v>2346</v>
      </c>
      <c r="J57" s="13">
        <v>5.5</v>
      </c>
      <c r="K57" s="13">
        <v>5.5</v>
      </c>
      <c r="L57" s="13">
        <v>0.37</v>
      </c>
      <c r="M57" s="13">
        <v>40</v>
      </c>
      <c r="N57" s="13">
        <v>139</v>
      </c>
      <c r="O57" s="13" t="s">
        <v>2741</v>
      </c>
      <c r="P57" s="14" t="s">
        <v>2742</v>
      </c>
      <c r="Q57" s="13" t="s">
        <v>56</v>
      </c>
      <c r="R57" s="13" t="s">
        <v>66</v>
      </c>
      <c r="S57" s="19" t="s">
        <v>2743</v>
      </c>
      <c r="T57" s="14" t="s">
        <v>2472</v>
      </c>
      <c r="U57" s="13" t="s">
        <v>90</v>
      </c>
      <c r="V57" s="14" t="s">
        <v>59</v>
      </c>
      <c r="W57" s="13" t="s">
        <v>56</v>
      </c>
      <c r="X57" s="13" t="s">
        <v>56</v>
      </c>
      <c r="Y57" s="13" t="s">
        <v>56</v>
      </c>
      <c r="Z57" s="13" t="s">
        <v>56</v>
      </c>
      <c r="AA57" s="11" t="s">
        <v>59</v>
      </c>
      <c r="AB57" s="13" t="s">
        <v>56</v>
      </c>
      <c r="AC57" s="11" t="s">
        <v>2350</v>
      </c>
      <c r="AD57" s="14" t="s">
        <v>2744</v>
      </c>
      <c r="AE57" s="14" t="s">
        <v>66</v>
      </c>
      <c r="AF57" s="13" t="s">
        <v>56</v>
      </c>
      <c r="AG57" s="14" t="s">
        <v>2745</v>
      </c>
      <c r="AH57" s="13" t="s">
        <v>68</v>
      </c>
      <c r="AI57" s="14" t="s">
        <v>2746</v>
      </c>
      <c r="AJ57" s="13" t="s">
        <v>66</v>
      </c>
      <c r="AK57" s="13" t="s">
        <v>56</v>
      </c>
      <c r="AL57" s="13" t="s">
        <v>56</v>
      </c>
      <c r="AM57" s="13" t="s">
        <v>56</v>
      </c>
      <c r="AN57" s="14" t="s">
        <v>2747</v>
      </c>
      <c r="AO57" s="14" t="s">
        <v>2748</v>
      </c>
      <c r="AP57" s="91" t="s">
        <v>72</v>
      </c>
      <c r="AQ57" s="91" t="s">
        <v>89</v>
      </c>
      <c r="AR57" s="91" t="s">
        <v>74</v>
      </c>
      <c r="AS57" s="91" t="s">
        <v>89</v>
      </c>
      <c r="AT57" s="91" t="s">
        <v>74</v>
      </c>
      <c r="AU57" s="91" t="s">
        <v>66</v>
      </c>
      <c r="AV57" s="91" t="s">
        <v>56</v>
      </c>
      <c r="AW57" s="91" t="s">
        <v>56</v>
      </c>
      <c r="AX57" s="75" t="s">
        <v>2523</v>
      </c>
      <c r="AY57" s="17" t="s">
        <v>121</v>
      </c>
      <c r="AZ57" s="17" t="s">
        <v>121</v>
      </c>
    </row>
    <row r="58" spans="1:52" ht="335.25" customHeight="1" x14ac:dyDescent="0.25">
      <c r="A58" s="13" t="s">
        <v>2749</v>
      </c>
      <c r="B58" s="19" t="s">
        <v>2138</v>
      </c>
      <c r="C58" s="19" t="s">
        <v>2344</v>
      </c>
      <c r="D58" s="71" t="s">
        <v>56</v>
      </c>
      <c r="E58" s="41">
        <v>252</v>
      </c>
      <c r="F58" s="13">
        <v>15</v>
      </c>
      <c r="G58" s="19">
        <v>252</v>
      </c>
      <c r="H58" s="38" t="s">
        <v>2750</v>
      </c>
      <c r="I58" s="20" t="s">
        <v>2346</v>
      </c>
      <c r="J58" s="19">
        <v>214</v>
      </c>
      <c r="K58" s="19">
        <v>24</v>
      </c>
      <c r="L58" s="23">
        <v>0.37</v>
      </c>
      <c r="M58" s="23">
        <v>30</v>
      </c>
      <c r="N58" s="23">
        <v>4115</v>
      </c>
      <c r="O58" s="71" t="s">
        <v>60</v>
      </c>
      <c r="P58" s="71" t="s">
        <v>2347</v>
      </c>
      <c r="Q58" s="73" t="s">
        <v>56</v>
      </c>
      <c r="R58" s="71" t="s">
        <v>56</v>
      </c>
      <c r="S58" s="11" t="s">
        <v>2348</v>
      </c>
      <c r="T58" s="14" t="s">
        <v>2349</v>
      </c>
      <c r="U58" s="11" t="s">
        <v>66</v>
      </c>
      <c r="V58" s="11" t="s">
        <v>2664</v>
      </c>
      <c r="W58" s="13" t="s">
        <v>56</v>
      </c>
      <c r="X58" s="11" t="s">
        <v>56</v>
      </c>
      <c r="Y58" s="13" t="s">
        <v>66</v>
      </c>
      <c r="Z58" s="11" t="s">
        <v>56</v>
      </c>
      <c r="AA58" s="11" t="s">
        <v>59</v>
      </c>
      <c r="AB58" s="13" t="s">
        <v>56</v>
      </c>
      <c r="AC58" s="11" t="s">
        <v>2350</v>
      </c>
      <c r="AD58" s="74" t="s">
        <v>56</v>
      </c>
      <c r="AE58" s="14" t="s">
        <v>66</v>
      </c>
      <c r="AF58" s="11" t="s">
        <v>2351</v>
      </c>
      <c r="AG58" s="13" t="s">
        <v>56</v>
      </c>
      <c r="AH58" s="14" t="s">
        <v>367</v>
      </c>
      <c r="AI58" s="71" t="s">
        <v>2751</v>
      </c>
      <c r="AJ58" s="71" t="s">
        <v>66</v>
      </c>
      <c r="AK58" s="75" t="s">
        <v>56</v>
      </c>
      <c r="AL58" s="13" t="s">
        <v>66</v>
      </c>
      <c r="AM58" s="13">
        <v>14</v>
      </c>
      <c r="AN58" s="11" t="s">
        <v>2752</v>
      </c>
      <c r="AO58" s="11" t="s">
        <v>2354</v>
      </c>
      <c r="AP58" s="76" t="s">
        <v>72</v>
      </c>
      <c r="AQ58" s="76" t="s">
        <v>89</v>
      </c>
      <c r="AR58" s="76" t="s">
        <v>74</v>
      </c>
      <c r="AS58" s="76" t="s">
        <v>89</v>
      </c>
      <c r="AT58" s="76" t="s">
        <v>74</v>
      </c>
      <c r="AU58" s="76" t="s">
        <v>56</v>
      </c>
      <c r="AV58" s="76" t="s">
        <v>66</v>
      </c>
      <c r="AW58" s="76" t="s">
        <v>56</v>
      </c>
      <c r="AX58" s="75" t="s">
        <v>2753</v>
      </c>
      <c r="AY58" s="17" t="s">
        <v>121</v>
      </c>
      <c r="AZ58" s="17" t="s">
        <v>121</v>
      </c>
    </row>
    <row r="59" spans="1:52" ht="15.75" customHeight="1" x14ac:dyDescent="0.25">
      <c r="AY59" s="28"/>
      <c r="AZ59" s="28"/>
    </row>
    <row r="60" spans="1:52" ht="15.75" customHeight="1" x14ac:dyDescent="0.25">
      <c r="AY60" s="28"/>
      <c r="AZ60" s="28"/>
    </row>
    <row r="61" spans="1:52" ht="15.75" customHeight="1" x14ac:dyDescent="0.25">
      <c r="AY61" s="28"/>
      <c r="AZ61" s="28"/>
    </row>
    <row r="62" spans="1:52" ht="15.75" customHeight="1" x14ac:dyDescent="0.25">
      <c r="AY62" s="28"/>
      <c r="AZ62" s="28"/>
    </row>
    <row r="63" spans="1:52" ht="15.75" customHeight="1" x14ac:dyDescent="0.25">
      <c r="AY63" s="28"/>
      <c r="AZ63" s="28"/>
    </row>
    <row r="64" spans="1:52" ht="15.75" customHeight="1" x14ac:dyDescent="0.25">
      <c r="AY64" s="28"/>
      <c r="AZ64" s="28"/>
    </row>
    <row r="65" spans="5:52" s="29" customFormat="1" ht="15.75" customHeight="1" x14ac:dyDescent="0.25">
      <c r="E65" s="28"/>
      <c r="F65" s="28"/>
      <c r="G65" s="28"/>
      <c r="H65" s="28"/>
      <c r="I65" s="28"/>
      <c r="J65" s="28"/>
      <c r="K65" s="28"/>
      <c r="L65" s="28"/>
      <c r="M65" s="28"/>
      <c r="N65" s="28"/>
      <c r="O65" s="28"/>
      <c r="P65" s="28"/>
      <c r="Q65" s="28"/>
      <c r="R65" s="28"/>
      <c r="S65" s="28"/>
      <c r="U65" s="28"/>
      <c r="W65" s="28"/>
      <c r="X65" s="28"/>
      <c r="Y65" s="28"/>
      <c r="Z65" s="28"/>
      <c r="AA65" s="28"/>
      <c r="AB65" s="28"/>
      <c r="AC65" s="28"/>
      <c r="AD65" s="28"/>
      <c r="AE65" s="28"/>
      <c r="AF65" s="28"/>
      <c r="AG65" s="28"/>
      <c r="AH65" s="28"/>
      <c r="AI65" s="28"/>
      <c r="AJ65" s="28"/>
      <c r="AK65" s="28"/>
      <c r="AL65" s="28"/>
      <c r="AM65" s="28"/>
      <c r="AO65" s="28"/>
      <c r="AP65" s="28"/>
      <c r="AQ65" s="28"/>
      <c r="AR65" s="28"/>
      <c r="AS65" s="28"/>
      <c r="AT65" s="28"/>
      <c r="AU65" s="28"/>
      <c r="AV65" s="28"/>
      <c r="AW65" s="28"/>
      <c r="AY65" s="28"/>
      <c r="AZ65" s="28"/>
    </row>
    <row r="66" spans="5:52" s="29" customFormat="1" ht="15.75" customHeight="1" x14ac:dyDescent="0.25">
      <c r="E66" s="28"/>
      <c r="F66" s="28"/>
      <c r="G66" s="28"/>
      <c r="H66" s="28"/>
      <c r="I66" s="28"/>
      <c r="J66" s="28"/>
      <c r="K66" s="28"/>
      <c r="L66" s="28"/>
      <c r="M66" s="28"/>
      <c r="N66" s="28"/>
      <c r="O66" s="28"/>
      <c r="P66" s="28"/>
      <c r="Q66" s="28"/>
      <c r="R66" s="28"/>
      <c r="S66" s="28"/>
      <c r="U66" s="28"/>
      <c r="W66" s="28"/>
      <c r="X66" s="28"/>
      <c r="Y66" s="28"/>
      <c r="Z66" s="28"/>
      <c r="AA66" s="28"/>
      <c r="AB66" s="28"/>
      <c r="AC66" s="28"/>
      <c r="AD66" s="28"/>
      <c r="AE66" s="28"/>
      <c r="AF66" s="28"/>
      <c r="AG66" s="28"/>
      <c r="AH66" s="28"/>
      <c r="AI66" s="28"/>
      <c r="AJ66" s="28"/>
      <c r="AK66" s="28"/>
      <c r="AL66" s="28"/>
      <c r="AM66" s="28"/>
      <c r="AO66" s="28"/>
      <c r="AP66" s="28"/>
      <c r="AQ66" s="28"/>
      <c r="AR66" s="28"/>
      <c r="AS66" s="28"/>
      <c r="AT66" s="28"/>
      <c r="AU66" s="28"/>
      <c r="AV66" s="28"/>
      <c r="AW66" s="28"/>
      <c r="AY66" s="28"/>
      <c r="AZ66" s="28"/>
    </row>
    <row r="67" spans="5:52" s="29" customFormat="1" ht="15.75" customHeight="1" x14ac:dyDescent="0.25">
      <c r="E67" s="28"/>
      <c r="F67" s="28"/>
      <c r="G67" s="28"/>
      <c r="H67" s="28"/>
      <c r="I67" s="28"/>
      <c r="J67" s="28"/>
      <c r="K67" s="28"/>
      <c r="L67" s="28"/>
      <c r="M67" s="28"/>
      <c r="N67" s="28"/>
      <c r="O67" s="28"/>
      <c r="P67" s="28"/>
      <c r="Q67" s="28"/>
      <c r="R67" s="28"/>
      <c r="S67" s="28"/>
      <c r="U67" s="28"/>
      <c r="W67" s="28"/>
      <c r="X67" s="28"/>
      <c r="Y67" s="28"/>
      <c r="Z67" s="28"/>
      <c r="AA67" s="28"/>
      <c r="AB67" s="28"/>
      <c r="AC67" s="28"/>
      <c r="AD67" s="28"/>
      <c r="AE67" s="28"/>
      <c r="AF67" s="28"/>
      <c r="AG67" s="28"/>
      <c r="AH67" s="28"/>
      <c r="AI67" s="28"/>
      <c r="AJ67" s="28"/>
      <c r="AK67" s="28"/>
      <c r="AL67" s="28"/>
      <c r="AM67" s="28"/>
      <c r="AO67" s="28"/>
      <c r="AP67" s="28"/>
      <c r="AQ67" s="28"/>
      <c r="AR67" s="28"/>
      <c r="AS67" s="28"/>
      <c r="AT67" s="28"/>
      <c r="AU67" s="28"/>
      <c r="AV67" s="28"/>
      <c r="AW67" s="28"/>
      <c r="AY67" s="28"/>
      <c r="AZ67" s="28"/>
    </row>
    <row r="68" spans="5:52" s="29" customFormat="1" ht="15.75" customHeight="1" x14ac:dyDescent="0.25">
      <c r="E68" s="28"/>
      <c r="F68" s="28"/>
      <c r="G68" s="28"/>
      <c r="H68" s="28"/>
      <c r="I68" s="28"/>
      <c r="J68" s="28"/>
      <c r="K68" s="28"/>
      <c r="L68" s="28"/>
      <c r="M68" s="28"/>
      <c r="N68" s="28"/>
      <c r="O68" s="28"/>
      <c r="P68" s="28"/>
      <c r="Q68" s="28"/>
      <c r="R68" s="28"/>
      <c r="S68" s="28"/>
      <c r="U68" s="28"/>
      <c r="W68" s="28"/>
      <c r="X68" s="28"/>
      <c r="Y68" s="28"/>
      <c r="Z68" s="28"/>
      <c r="AA68" s="28"/>
      <c r="AB68" s="28"/>
      <c r="AC68" s="28"/>
      <c r="AD68" s="28"/>
      <c r="AE68" s="28"/>
      <c r="AF68" s="28"/>
      <c r="AG68" s="28"/>
      <c r="AH68" s="28"/>
      <c r="AI68" s="28"/>
      <c r="AJ68" s="28"/>
      <c r="AK68" s="28"/>
      <c r="AL68" s="28"/>
      <c r="AM68" s="28"/>
      <c r="AO68" s="28"/>
      <c r="AP68" s="28"/>
      <c r="AQ68" s="28"/>
      <c r="AR68" s="28"/>
      <c r="AS68" s="28"/>
      <c r="AT68" s="28"/>
      <c r="AU68" s="28"/>
      <c r="AV68" s="28"/>
      <c r="AW68" s="28"/>
      <c r="AY68" s="28"/>
      <c r="AZ68" s="28"/>
    </row>
    <row r="69" spans="5:52" s="29" customFormat="1" ht="15.75" customHeight="1" x14ac:dyDescent="0.25">
      <c r="E69" s="28"/>
      <c r="F69" s="28"/>
      <c r="G69" s="28"/>
      <c r="H69" s="28"/>
      <c r="I69" s="28"/>
      <c r="J69" s="28"/>
      <c r="K69" s="28"/>
      <c r="L69" s="28"/>
      <c r="M69" s="28"/>
      <c r="N69" s="28"/>
      <c r="O69" s="28"/>
      <c r="P69" s="28"/>
      <c r="Q69" s="28"/>
      <c r="R69" s="28"/>
      <c r="S69" s="28"/>
      <c r="U69" s="28"/>
      <c r="W69" s="28"/>
      <c r="X69" s="28"/>
      <c r="Y69" s="28"/>
      <c r="Z69" s="28"/>
      <c r="AA69" s="28"/>
      <c r="AB69" s="28"/>
      <c r="AC69" s="28"/>
      <c r="AD69" s="28"/>
      <c r="AE69" s="28"/>
      <c r="AF69" s="28"/>
      <c r="AG69" s="28"/>
      <c r="AH69" s="28"/>
      <c r="AI69" s="28"/>
      <c r="AJ69" s="28"/>
      <c r="AK69" s="28"/>
      <c r="AL69" s="28"/>
      <c r="AM69" s="28"/>
      <c r="AO69" s="28"/>
      <c r="AP69" s="28"/>
      <c r="AQ69" s="28"/>
      <c r="AR69" s="28"/>
      <c r="AS69" s="28"/>
      <c r="AT69" s="28"/>
      <c r="AU69" s="28"/>
      <c r="AV69" s="28"/>
      <c r="AW69" s="28"/>
      <c r="AY69" s="28"/>
      <c r="AZ69" s="28"/>
    </row>
    <row r="70" spans="5:52" s="29" customFormat="1" ht="15.75" customHeight="1" x14ac:dyDescent="0.25">
      <c r="E70" s="28"/>
      <c r="F70" s="28"/>
      <c r="G70" s="28"/>
      <c r="H70" s="28"/>
      <c r="I70" s="28"/>
      <c r="J70" s="28"/>
      <c r="K70" s="28"/>
      <c r="L70" s="28"/>
      <c r="M70" s="28"/>
      <c r="N70" s="28"/>
      <c r="O70" s="28"/>
      <c r="P70" s="28"/>
      <c r="Q70" s="28"/>
      <c r="R70" s="28"/>
      <c r="S70" s="28"/>
      <c r="U70" s="28"/>
      <c r="W70" s="28"/>
      <c r="X70" s="28"/>
      <c r="Y70" s="28"/>
      <c r="Z70" s="28"/>
      <c r="AA70" s="28"/>
      <c r="AB70" s="28"/>
      <c r="AC70" s="28"/>
      <c r="AD70" s="28"/>
      <c r="AE70" s="28"/>
      <c r="AF70" s="28"/>
      <c r="AG70" s="28"/>
      <c r="AH70" s="28"/>
      <c r="AI70" s="28"/>
      <c r="AJ70" s="28"/>
      <c r="AK70" s="28"/>
      <c r="AL70" s="28"/>
      <c r="AM70" s="28"/>
      <c r="AO70" s="28"/>
      <c r="AP70" s="28"/>
      <c r="AQ70" s="28"/>
      <c r="AR70" s="28"/>
      <c r="AS70" s="28"/>
      <c r="AT70" s="28"/>
      <c r="AU70" s="28"/>
      <c r="AV70" s="28"/>
      <c r="AW70" s="28"/>
      <c r="AY70" s="28"/>
      <c r="AZ70" s="28"/>
    </row>
    <row r="71" spans="5:52" s="29" customFormat="1" ht="15.75" customHeight="1" x14ac:dyDescent="0.25">
      <c r="E71" s="28"/>
      <c r="F71" s="28"/>
      <c r="G71" s="28"/>
      <c r="H71" s="28"/>
      <c r="I71" s="28"/>
      <c r="J71" s="28"/>
      <c r="K71" s="28"/>
      <c r="L71" s="28"/>
      <c r="M71" s="28"/>
      <c r="N71" s="28"/>
      <c r="O71" s="28"/>
      <c r="P71" s="28"/>
      <c r="Q71" s="28"/>
      <c r="R71" s="28"/>
      <c r="S71" s="28"/>
      <c r="U71" s="28"/>
      <c r="W71" s="28"/>
      <c r="X71" s="28"/>
      <c r="Y71" s="28"/>
      <c r="Z71" s="28"/>
      <c r="AA71" s="28"/>
      <c r="AB71" s="28"/>
      <c r="AC71" s="28"/>
      <c r="AD71" s="28"/>
      <c r="AE71" s="28"/>
      <c r="AF71" s="28"/>
      <c r="AG71" s="28"/>
      <c r="AH71" s="28"/>
      <c r="AI71" s="28"/>
      <c r="AJ71" s="28"/>
      <c r="AK71" s="28"/>
      <c r="AL71" s="28"/>
      <c r="AM71" s="28"/>
      <c r="AO71" s="28"/>
      <c r="AP71" s="28"/>
      <c r="AQ71" s="28"/>
      <c r="AR71" s="28"/>
      <c r="AS71" s="28"/>
      <c r="AT71" s="28"/>
      <c r="AU71" s="28"/>
      <c r="AV71" s="28"/>
      <c r="AW71" s="28"/>
      <c r="AY71" s="28"/>
      <c r="AZ71" s="28"/>
    </row>
    <row r="72" spans="5:52" s="29" customFormat="1" ht="15.75" customHeight="1" x14ac:dyDescent="0.25">
      <c r="E72" s="28"/>
      <c r="F72" s="28"/>
      <c r="G72" s="28"/>
      <c r="H72" s="28"/>
      <c r="I72" s="28"/>
      <c r="J72" s="28"/>
      <c r="K72" s="28"/>
      <c r="L72" s="28"/>
      <c r="M72" s="28"/>
      <c r="N72" s="28"/>
      <c r="O72" s="28"/>
      <c r="P72" s="28"/>
      <c r="Q72" s="28"/>
      <c r="R72" s="28"/>
      <c r="S72" s="28"/>
      <c r="U72" s="28"/>
      <c r="W72" s="28"/>
      <c r="X72" s="28"/>
      <c r="Y72" s="28"/>
      <c r="Z72" s="28"/>
      <c r="AA72" s="28"/>
      <c r="AB72" s="28"/>
      <c r="AC72" s="28"/>
      <c r="AD72" s="28"/>
      <c r="AE72" s="28"/>
      <c r="AF72" s="28"/>
      <c r="AG72" s="28"/>
      <c r="AH72" s="28"/>
      <c r="AI72" s="28"/>
      <c r="AJ72" s="28"/>
      <c r="AK72" s="28"/>
      <c r="AL72" s="28"/>
      <c r="AM72" s="28"/>
      <c r="AO72" s="28"/>
      <c r="AP72" s="28"/>
      <c r="AQ72" s="28"/>
      <c r="AR72" s="28"/>
      <c r="AS72" s="28"/>
      <c r="AT72" s="28"/>
      <c r="AU72" s="28"/>
      <c r="AV72" s="28"/>
      <c r="AW72" s="28"/>
      <c r="AY72" s="28"/>
      <c r="AZ72" s="28"/>
    </row>
    <row r="73" spans="5:52" s="29" customFormat="1" ht="15.75" customHeight="1" x14ac:dyDescent="0.25">
      <c r="E73" s="28"/>
      <c r="F73" s="28"/>
      <c r="G73" s="28"/>
      <c r="H73" s="28"/>
      <c r="I73" s="28"/>
      <c r="J73" s="28"/>
      <c r="K73" s="28"/>
      <c r="L73" s="28"/>
      <c r="M73" s="28"/>
      <c r="N73" s="28"/>
      <c r="O73" s="28"/>
      <c r="P73" s="28"/>
      <c r="Q73" s="28"/>
      <c r="R73" s="28"/>
      <c r="S73" s="28"/>
      <c r="U73" s="28"/>
      <c r="W73" s="28"/>
      <c r="X73" s="28"/>
      <c r="Y73" s="28"/>
      <c r="Z73" s="28"/>
      <c r="AA73" s="28"/>
      <c r="AB73" s="28"/>
      <c r="AC73" s="28"/>
      <c r="AD73" s="28"/>
      <c r="AE73" s="28"/>
      <c r="AF73" s="28"/>
      <c r="AG73" s="28"/>
      <c r="AH73" s="28"/>
      <c r="AI73" s="28"/>
      <c r="AJ73" s="28"/>
      <c r="AK73" s="28"/>
      <c r="AL73" s="28"/>
      <c r="AM73" s="28"/>
      <c r="AO73" s="28"/>
      <c r="AP73" s="28"/>
      <c r="AQ73" s="28"/>
      <c r="AR73" s="28"/>
      <c r="AS73" s="28"/>
      <c r="AT73" s="28"/>
      <c r="AU73" s="28"/>
      <c r="AV73" s="28"/>
      <c r="AW73" s="28"/>
      <c r="AY73" s="33"/>
      <c r="AZ73" s="33"/>
    </row>
    <row r="74" spans="5:52" s="29" customFormat="1" ht="15.75" customHeight="1" x14ac:dyDescent="0.25">
      <c r="E74" s="28"/>
      <c r="F74" s="28"/>
      <c r="G74" s="28"/>
      <c r="H74" s="28"/>
      <c r="I74" s="28"/>
      <c r="J74" s="28"/>
      <c r="K74" s="28"/>
      <c r="L74" s="28"/>
      <c r="M74" s="28"/>
      <c r="N74" s="28"/>
      <c r="O74" s="28"/>
      <c r="P74" s="28"/>
      <c r="Q74" s="28"/>
      <c r="R74" s="28"/>
      <c r="S74" s="28"/>
      <c r="U74" s="28"/>
      <c r="W74" s="28"/>
      <c r="X74" s="28"/>
      <c r="Y74" s="28"/>
      <c r="Z74" s="28"/>
      <c r="AA74" s="28"/>
      <c r="AB74" s="28"/>
      <c r="AC74" s="28"/>
      <c r="AD74" s="28"/>
      <c r="AE74" s="28"/>
      <c r="AF74" s="28"/>
      <c r="AG74" s="28"/>
      <c r="AH74" s="28"/>
      <c r="AI74" s="28"/>
      <c r="AJ74" s="28"/>
      <c r="AK74" s="28"/>
      <c r="AL74" s="28"/>
      <c r="AM74" s="28"/>
      <c r="AO74" s="28"/>
      <c r="AP74" s="28"/>
      <c r="AQ74" s="28"/>
      <c r="AR74" s="28"/>
      <c r="AS74" s="28"/>
      <c r="AT74" s="28"/>
      <c r="AU74" s="28"/>
      <c r="AV74" s="28"/>
      <c r="AW74" s="28"/>
      <c r="AY74" s="28"/>
      <c r="AZ74" s="28"/>
    </row>
    <row r="75" spans="5:52" s="29" customFormat="1" ht="15.75" customHeight="1" x14ac:dyDescent="0.25">
      <c r="E75" s="28"/>
      <c r="F75" s="28"/>
      <c r="G75" s="28"/>
      <c r="H75" s="28"/>
      <c r="I75" s="28"/>
      <c r="J75" s="28"/>
      <c r="K75" s="28"/>
      <c r="L75" s="28"/>
      <c r="M75" s="28"/>
      <c r="N75" s="28"/>
      <c r="O75" s="28"/>
      <c r="P75" s="28"/>
      <c r="Q75" s="28"/>
      <c r="R75" s="28"/>
      <c r="S75" s="28"/>
      <c r="U75" s="28"/>
      <c r="W75" s="28"/>
      <c r="X75" s="28"/>
      <c r="Y75" s="28"/>
      <c r="Z75" s="28"/>
      <c r="AA75" s="28"/>
      <c r="AB75" s="28"/>
      <c r="AC75" s="28"/>
      <c r="AD75" s="28"/>
      <c r="AE75" s="28"/>
      <c r="AF75" s="28"/>
      <c r="AG75" s="28"/>
      <c r="AH75" s="28"/>
      <c r="AI75" s="28"/>
      <c r="AJ75" s="28"/>
      <c r="AK75" s="28"/>
      <c r="AL75" s="28"/>
      <c r="AM75" s="28"/>
      <c r="AO75" s="28"/>
      <c r="AP75" s="28"/>
      <c r="AQ75" s="28"/>
      <c r="AR75" s="28"/>
      <c r="AS75" s="28"/>
      <c r="AT75" s="28"/>
      <c r="AU75" s="28"/>
      <c r="AV75" s="28"/>
      <c r="AW75" s="28"/>
      <c r="AY75" s="28"/>
      <c r="AZ75" s="28"/>
    </row>
    <row r="76" spans="5:52" s="29" customFormat="1" ht="15.75" customHeight="1" x14ac:dyDescent="0.25">
      <c r="E76" s="28"/>
      <c r="F76" s="28"/>
      <c r="G76" s="28"/>
      <c r="H76" s="28"/>
      <c r="I76" s="28"/>
      <c r="J76" s="28"/>
      <c r="K76" s="28"/>
      <c r="L76" s="28"/>
      <c r="M76" s="28"/>
      <c r="N76" s="28"/>
      <c r="O76" s="28"/>
      <c r="P76" s="28"/>
      <c r="Q76" s="28"/>
      <c r="R76" s="28"/>
      <c r="S76" s="28"/>
      <c r="U76" s="28"/>
      <c r="W76" s="28"/>
      <c r="X76" s="28"/>
      <c r="Y76" s="28"/>
      <c r="Z76" s="28"/>
      <c r="AA76" s="28"/>
      <c r="AB76" s="28"/>
      <c r="AC76" s="28"/>
      <c r="AD76" s="28"/>
      <c r="AE76" s="28"/>
      <c r="AF76" s="28"/>
      <c r="AG76" s="28"/>
      <c r="AH76" s="28"/>
      <c r="AI76" s="28"/>
      <c r="AJ76" s="28"/>
      <c r="AK76" s="28"/>
      <c r="AL76" s="28"/>
      <c r="AM76" s="28"/>
      <c r="AO76" s="28"/>
      <c r="AP76" s="28"/>
      <c r="AQ76" s="28"/>
      <c r="AR76" s="28"/>
      <c r="AS76" s="28"/>
      <c r="AT76" s="28"/>
      <c r="AU76" s="28"/>
      <c r="AV76" s="28"/>
      <c r="AW76" s="28"/>
      <c r="AY76" s="28"/>
      <c r="AZ76" s="28"/>
    </row>
    <row r="77" spans="5:52" s="29" customFormat="1" ht="15.75" customHeight="1" x14ac:dyDescent="0.25">
      <c r="E77" s="28"/>
      <c r="F77" s="28"/>
      <c r="G77" s="28"/>
      <c r="H77" s="28"/>
      <c r="I77" s="28"/>
      <c r="J77" s="28"/>
      <c r="K77" s="28"/>
      <c r="L77" s="28"/>
      <c r="M77" s="28"/>
      <c r="N77" s="28"/>
      <c r="O77" s="28"/>
      <c r="P77" s="28"/>
      <c r="Q77" s="28"/>
      <c r="R77" s="28"/>
      <c r="S77" s="28"/>
      <c r="U77" s="28"/>
      <c r="W77" s="28"/>
      <c r="X77" s="28"/>
      <c r="Y77" s="28"/>
      <c r="Z77" s="28"/>
      <c r="AA77" s="28"/>
      <c r="AB77" s="28"/>
      <c r="AC77" s="28"/>
      <c r="AD77" s="28"/>
      <c r="AE77" s="28"/>
      <c r="AF77" s="28"/>
      <c r="AG77" s="28"/>
      <c r="AH77" s="28"/>
      <c r="AI77" s="28"/>
      <c r="AJ77" s="28"/>
      <c r="AK77" s="28"/>
      <c r="AL77" s="28"/>
      <c r="AM77" s="28"/>
      <c r="AO77" s="28"/>
      <c r="AP77" s="28"/>
      <c r="AQ77" s="28"/>
      <c r="AR77" s="28"/>
      <c r="AS77" s="28"/>
      <c r="AT77" s="28"/>
      <c r="AU77" s="28"/>
      <c r="AV77" s="28"/>
      <c r="AW77" s="28"/>
      <c r="AY77" s="28"/>
      <c r="AZ77" s="28"/>
    </row>
    <row r="78" spans="5:52" s="29" customFormat="1" ht="15.75" customHeight="1" x14ac:dyDescent="0.25">
      <c r="E78" s="28"/>
      <c r="F78" s="28"/>
      <c r="G78" s="28"/>
      <c r="H78" s="28"/>
      <c r="I78" s="28"/>
      <c r="J78" s="28"/>
      <c r="K78" s="28"/>
      <c r="L78" s="28"/>
      <c r="M78" s="28"/>
      <c r="N78" s="28"/>
      <c r="O78" s="28"/>
      <c r="P78" s="28"/>
      <c r="Q78" s="28"/>
      <c r="R78" s="28"/>
      <c r="S78" s="28"/>
      <c r="U78" s="28"/>
      <c r="W78" s="28"/>
      <c r="X78" s="28"/>
      <c r="Y78" s="28"/>
      <c r="Z78" s="28"/>
      <c r="AA78" s="28"/>
      <c r="AB78" s="28"/>
      <c r="AC78" s="28"/>
      <c r="AD78" s="28"/>
      <c r="AE78" s="28"/>
      <c r="AF78" s="28"/>
      <c r="AG78" s="28"/>
      <c r="AH78" s="28"/>
      <c r="AI78" s="28"/>
      <c r="AJ78" s="28"/>
      <c r="AK78" s="28"/>
      <c r="AL78" s="28"/>
      <c r="AM78" s="28"/>
      <c r="AO78" s="28"/>
      <c r="AP78" s="28"/>
      <c r="AQ78" s="28"/>
      <c r="AR78" s="28"/>
      <c r="AS78" s="28"/>
      <c r="AT78" s="28"/>
      <c r="AU78" s="28"/>
      <c r="AV78" s="28"/>
      <c r="AW78" s="28"/>
      <c r="AY78" s="28"/>
      <c r="AZ78" s="28"/>
    </row>
    <row r="79" spans="5:52" s="29" customFormat="1" ht="15.75" customHeight="1" x14ac:dyDescent="0.25">
      <c r="E79" s="28"/>
      <c r="F79" s="28"/>
      <c r="G79" s="28"/>
      <c r="H79" s="28"/>
      <c r="I79" s="28"/>
      <c r="J79" s="28"/>
      <c r="K79" s="28"/>
      <c r="L79" s="28"/>
      <c r="M79" s="28"/>
      <c r="N79" s="28"/>
      <c r="O79" s="28"/>
      <c r="P79" s="28"/>
      <c r="Q79" s="28"/>
      <c r="R79" s="28"/>
      <c r="S79" s="28"/>
      <c r="U79" s="28"/>
      <c r="W79" s="28"/>
      <c r="X79" s="28"/>
      <c r="Y79" s="28"/>
      <c r="Z79" s="28"/>
      <c r="AA79" s="28"/>
      <c r="AB79" s="28"/>
      <c r="AC79" s="28"/>
      <c r="AD79" s="28"/>
      <c r="AE79" s="28"/>
      <c r="AF79" s="28"/>
      <c r="AG79" s="28"/>
      <c r="AH79" s="28"/>
      <c r="AI79" s="28"/>
      <c r="AJ79" s="28"/>
      <c r="AK79" s="28"/>
      <c r="AL79" s="28"/>
      <c r="AM79" s="28"/>
      <c r="AO79" s="28"/>
      <c r="AP79" s="28"/>
      <c r="AQ79" s="28"/>
      <c r="AR79" s="28"/>
      <c r="AS79" s="28"/>
      <c r="AT79" s="28"/>
      <c r="AU79" s="28"/>
      <c r="AV79" s="28"/>
      <c r="AW79" s="28"/>
      <c r="AY79" s="28"/>
      <c r="AZ79" s="28"/>
    </row>
    <row r="80" spans="5:52" s="29" customFormat="1" ht="15.75" customHeight="1" x14ac:dyDescent="0.25">
      <c r="E80" s="28"/>
      <c r="F80" s="28"/>
      <c r="G80" s="28"/>
      <c r="H80" s="28"/>
      <c r="I80" s="28"/>
      <c r="J80" s="28"/>
      <c r="K80" s="28"/>
      <c r="L80" s="28"/>
      <c r="M80" s="28"/>
      <c r="N80" s="28"/>
      <c r="O80" s="28"/>
      <c r="P80" s="28"/>
      <c r="Q80" s="28"/>
      <c r="R80" s="28"/>
      <c r="S80" s="28"/>
      <c r="U80" s="28"/>
      <c r="W80" s="28"/>
      <c r="X80" s="28"/>
      <c r="Y80" s="28"/>
      <c r="Z80" s="28"/>
      <c r="AA80" s="28"/>
      <c r="AB80" s="28"/>
      <c r="AC80" s="28"/>
      <c r="AD80" s="28"/>
      <c r="AE80" s="28"/>
      <c r="AF80" s="28"/>
      <c r="AG80" s="28"/>
      <c r="AH80" s="28"/>
      <c r="AI80" s="28"/>
      <c r="AJ80" s="28"/>
      <c r="AK80" s="28"/>
      <c r="AL80" s="28"/>
      <c r="AM80" s="28"/>
      <c r="AO80" s="28"/>
      <c r="AP80" s="28"/>
      <c r="AQ80" s="28"/>
      <c r="AR80" s="28"/>
      <c r="AS80" s="28"/>
      <c r="AT80" s="28"/>
      <c r="AU80" s="28"/>
      <c r="AV80" s="28"/>
      <c r="AW80" s="28"/>
      <c r="AY80" s="28"/>
      <c r="AZ80" s="28"/>
    </row>
    <row r="81" spans="5:52" s="29" customFormat="1" ht="15.75" customHeight="1" x14ac:dyDescent="0.25">
      <c r="E81" s="28"/>
      <c r="F81" s="28"/>
      <c r="G81" s="28"/>
      <c r="H81" s="28"/>
      <c r="I81" s="28"/>
      <c r="J81" s="28"/>
      <c r="K81" s="28"/>
      <c r="L81" s="28"/>
      <c r="M81" s="28"/>
      <c r="N81" s="28"/>
      <c r="O81" s="28"/>
      <c r="P81" s="28"/>
      <c r="Q81" s="28"/>
      <c r="R81" s="28"/>
      <c r="S81" s="28"/>
      <c r="U81" s="28"/>
      <c r="W81" s="28"/>
      <c r="X81" s="28"/>
      <c r="Y81" s="28"/>
      <c r="Z81" s="28"/>
      <c r="AA81" s="28"/>
      <c r="AB81" s="28"/>
      <c r="AC81" s="28"/>
      <c r="AD81" s="28"/>
      <c r="AE81" s="28"/>
      <c r="AF81" s="28"/>
      <c r="AG81" s="28"/>
      <c r="AH81" s="28"/>
      <c r="AI81" s="28"/>
      <c r="AJ81" s="28"/>
      <c r="AK81" s="28"/>
      <c r="AL81" s="28"/>
      <c r="AM81" s="28"/>
      <c r="AO81" s="28"/>
      <c r="AP81" s="28"/>
      <c r="AQ81" s="28"/>
      <c r="AR81" s="28"/>
      <c r="AS81" s="28"/>
      <c r="AT81" s="28"/>
      <c r="AU81" s="28"/>
      <c r="AV81" s="28"/>
      <c r="AW81" s="28"/>
      <c r="AY81" s="28"/>
      <c r="AZ81" s="28"/>
    </row>
    <row r="82" spans="5:52" s="29" customFormat="1" ht="15.75" customHeight="1" x14ac:dyDescent="0.25">
      <c r="E82" s="28"/>
      <c r="F82" s="28"/>
      <c r="G82" s="28"/>
      <c r="H82" s="28"/>
      <c r="I82" s="28"/>
      <c r="J82" s="28"/>
      <c r="K82" s="28"/>
      <c r="L82" s="28"/>
      <c r="M82" s="28"/>
      <c r="N82" s="28"/>
      <c r="O82" s="28"/>
      <c r="P82" s="28"/>
      <c r="Q82" s="28"/>
      <c r="R82" s="28"/>
      <c r="S82" s="28"/>
      <c r="U82" s="28"/>
      <c r="W82" s="28"/>
      <c r="X82" s="28"/>
      <c r="Y82" s="28"/>
      <c r="Z82" s="28"/>
      <c r="AA82" s="28"/>
      <c r="AB82" s="28"/>
      <c r="AC82" s="28"/>
      <c r="AD82" s="28"/>
      <c r="AE82" s="28"/>
      <c r="AF82" s="28"/>
      <c r="AG82" s="28"/>
      <c r="AH82" s="28"/>
      <c r="AI82" s="28"/>
      <c r="AJ82" s="28"/>
      <c r="AK82" s="28"/>
      <c r="AL82" s="28"/>
      <c r="AM82" s="28"/>
      <c r="AO82" s="28"/>
      <c r="AP82" s="28"/>
      <c r="AQ82" s="28"/>
      <c r="AR82" s="28"/>
      <c r="AS82" s="28"/>
      <c r="AT82" s="28"/>
      <c r="AU82" s="28"/>
      <c r="AV82" s="28"/>
      <c r="AW82" s="28"/>
      <c r="AY82" s="28"/>
      <c r="AZ82" s="28"/>
    </row>
    <row r="83" spans="5:52" s="29" customFormat="1" ht="15.75" customHeight="1" x14ac:dyDescent="0.25">
      <c r="E83" s="28"/>
      <c r="F83" s="28"/>
      <c r="G83" s="28"/>
      <c r="H83" s="28"/>
      <c r="I83" s="28"/>
      <c r="J83" s="28"/>
      <c r="K83" s="28"/>
      <c r="L83" s="28"/>
      <c r="M83" s="28"/>
      <c r="N83" s="28"/>
      <c r="O83" s="28"/>
      <c r="P83" s="28"/>
      <c r="Q83" s="28"/>
      <c r="R83" s="28"/>
      <c r="S83" s="28"/>
      <c r="U83" s="28"/>
      <c r="W83" s="28"/>
      <c r="X83" s="28"/>
      <c r="Y83" s="28"/>
      <c r="Z83" s="28"/>
      <c r="AA83" s="28"/>
      <c r="AB83" s="28"/>
      <c r="AC83" s="28"/>
      <c r="AD83" s="28"/>
      <c r="AE83" s="28"/>
      <c r="AF83" s="28"/>
      <c r="AG83" s="28"/>
      <c r="AH83" s="28"/>
      <c r="AI83" s="28"/>
      <c r="AJ83" s="28"/>
      <c r="AK83" s="28"/>
      <c r="AL83" s="28"/>
      <c r="AM83" s="28"/>
      <c r="AO83" s="28"/>
      <c r="AP83" s="28"/>
      <c r="AQ83" s="28"/>
      <c r="AR83" s="28"/>
      <c r="AS83" s="28"/>
      <c r="AT83" s="28"/>
      <c r="AU83" s="28"/>
      <c r="AV83" s="28"/>
      <c r="AW83" s="28"/>
      <c r="AY83" s="33"/>
      <c r="AZ83" s="33"/>
    </row>
    <row r="84" spans="5:52" s="29" customFormat="1" ht="15.75" customHeight="1" x14ac:dyDescent="0.25">
      <c r="E84" s="28"/>
      <c r="F84" s="28"/>
      <c r="G84" s="28"/>
      <c r="H84" s="28"/>
      <c r="I84" s="28"/>
      <c r="J84" s="28"/>
      <c r="K84" s="28"/>
      <c r="L84" s="28"/>
      <c r="M84" s="28"/>
      <c r="N84" s="28"/>
      <c r="O84" s="28"/>
      <c r="P84" s="28"/>
      <c r="Q84" s="28"/>
      <c r="R84" s="28"/>
      <c r="S84" s="28"/>
      <c r="U84" s="28"/>
      <c r="W84" s="28"/>
      <c r="X84" s="28"/>
      <c r="Y84" s="28"/>
      <c r="Z84" s="28"/>
      <c r="AA84" s="28"/>
      <c r="AB84" s="28"/>
      <c r="AC84" s="28"/>
      <c r="AD84" s="28"/>
      <c r="AE84" s="28"/>
      <c r="AF84" s="28"/>
      <c r="AG84" s="28"/>
      <c r="AH84" s="28"/>
      <c r="AI84" s="28"/>
      <c r="AJ84" s="28"/>
      <c r="AK84" s="28"/>
      <c r="AL84" s="28"/>
      <c r="AM84" s="28"/>
      <c r="AO84" s="28"/>
      <c r="AP84" s="28"/>
      <c r="AQ84" s="28"/>
      <c r="AR84" s="28"/>
      <c r="AS84" s="28"/>
      <c r="AT84" s="28"/>
      <c r="AU84" s="28"/>
      <c r="AV84" s="28"/>
      <c r="AW84" s="28"/>
      <c r="AY84" s="28"/>
      <c r="AZ84" s="28"/>
    </row>
    <row r="85" spans="5:52" s="29" customFormat="1" ht="15.75" customHeight="1" x14ac:dyDescent="0.25">
      <c r="E85" s="28"/>
      <c r="F85" s="28"/>
      <c r="G85" s="28"/>
      <c r="H85" s="28"/>
      <c r="I85" s="28"/>
      <c r="J85" s="28"/>
      <c r="K85" s="28"/>
      <c r="L85" s="28"/>
      <c r="M85" s="28"/>
      <c r="N85" s="28"/>
      <c r="O85" s="28"/>
      <c r="P85" s="28"/>
      <c r="Q85" s="28"/>
      <c r="R85" s="28"/>
      <c r="S85" s="28"/>
      <c r="U85" s="28"/>
      <c r="W85" s="28"/>
      <c r="X85" s="28"/>
      <c r="Y85" s="28"/>
      <c r="Z85" s="28"/>
      <c r="AA85" s="28"/>
      <c r="AB85" s="28"/>
      <c r="AC85" s="28"/>
      <c r="AD85" s="28"/>
      <c r="AE85" s="28"/>
      <c r="AF85" s="28"/>
      <c r="AG85" s="28"/>
      <c r="AH85" s="28"/>
      <c r="AI85" s="28"/>
      <c r="AJ85" s="28"/>
      <c r="AK85" s="28"/>
      <c r="AL85" s="28"/>
      <c r="AM85" s="28"/>
      <c r="AO85" s="28"/>
      <c r="AP85" s="28"/>
      <c r="AQ85" s="28"/>
      <c r="AR85" s="28"/>
      <c r="AS85" s="28"/>
      <c r="AT85" s="28"/>
      <c r="AU85" s="28"/>
      <c r="AV85" s="28"/>
      <c r="AW85" s="28"/>
      <c r="AY85" s="33"/>
      <c r="AZ85" s="33"/>
    </row>
    <row r="86" spans="5:52" s="29" customFormat="1" ht="15.75" customHeight="1" x14ac:dyDescent="0.25">
      <c r="E86" s="28"/>
      <c r="F86" s="28"/>
      <c r="G86" s="28"/>
      <c r="H86" s="28"/>
      <c r="I86" s="28"/>
      <c r="J86" s="28"/>
      <c r="K86" s="28"/>
      <c r="L86" s="28"/>
      <c r="M86" s="28"/>
      <c r="N86" s="28"/>
      <c r="O86" s="28"/>
      <c r="P86" s="28"/>
      <c r="Q86" s="28"/>
      <c r="R86" s="28"/>
      <c r="S86" s="28"/>
      <c r="U86" s="28"/>
      <c r="W86" s="28"/>
      <c r="X86" s="28"/>
      <c r="Y86" s="28"/>
      <c r="Z86" s="28"/>
      <c r="AA86" s="28"/>
      <c r="AB86" s="28"/>
      <c r="AC86" s="28"/>
      <c r="AD86" s="28"/>
      <c r="AE86" s="28"/>
      <c r="AF86" s="28"/>
      <c r="AG86" s="28"/>
      <c r="AH86" s="28"/>
      <c r="AI86" s="28"/>
      <c r="AJ86" s="28"/>
      <c r="AK86" s="28"/>
      <c r="AL86" s="28"/>
      <c r="AM86" s="28"/>
      <c r="AO86" s="28"/>
      <c r="AP86" s="28"/>
      <c r="AQ86" s="28"/>
      <c r="AR86" s="28"/>
      <c r="AS86" s="28"/>
      <c r="AT86" s="28"/>
      <c r="AU86" s="28"/>
      <c r="AV86" s="28"/>
      <c r="AW86" s="28"/>
      <c r="AY86" s="33"/>
      <c r="AZ86" s="33"/>
    </row>
    <row r="87" spans="5:52" s="29" customFormat="1" ht="15.75" customHeight="1" x14ac:dyDescent="0.25">
      <c r="E87" s="28"/>
      <c r="F87" s="28"/>
      <c r="G87" s="28"/>
      <c r="H87" s="28"/>
      <c r="I87" s="28"/>
      <c r="J87" s="28"/>
      <c r="K87" s="28"/>
      <c r="L87" s="28"/>
      <c r="M87" s="28"/>
      <c r="N87" s="28"/>
      <c r="O87" s="28"/>
      <c r="P87" s="28"/>
      <c r="Q87" s="28"/>
      <c r="R87" s="28"/>
      <c r="S87" s="28"/>
      <c r="U87" s="28"/>
      <c r="W87" s="28"/>
      <c r="X87" s="28"/>
      <c r="Y87" s="28"/>
      <c r="Z87" s="28"/>
      <c r="AA87" s="28"/>
      <c r="AB87" s="28"/>
      <c r="AC87" s="28"/>
      <c r="AD87" s="28"/>
      <c r="AE87" s="28"/>
      <c r="AF87" s="28"/>
      <c r="AG87" s="28"/>
      <c r="AH87" s="28"/>
      <c r="AI87" s="28"/>
      <c r="AJ87" s="28"/>
      <c r="AK87" s="28"/>
      <c r="AL87" s="28"/>
      <c r="AM87" s="28"/>
      <c r="AO87" s="28"/>
      <c r="AP87" s="28"/>
      <c r="AQ87" s="28"/>
      <c r="AR87" s="28"/>
      <c r="AS87" s="28"/>
      <c r="AT87" s="28"/>
      <c r="AU87" s="28"/>
      <c r="AV87" s="28"/>
      <c r="AW87" s="28"/>
      <c r="AY87" s="33"/>
      <c r="AZ87" s="33"/>
    </row>
    <row r="88" spans="5:52" s="29" customFormat="1" ht="15.75" customHeight="1" x14ac:dyDescent="0.25">
      <c r="E88" s="28"/>
      <c r="F88" s="28"/>
      <c r="G88" s="28"/>
      <c r="H88" s="28"/>
      <c r="I88" s="28"/>
      <c r="J88" s="28"/>
      <c r="K88" s="28"/>
      <c r="L88" s="28"/>
      <c r="M88" s="28"/>
      <c r="N88" s="28"/>
      <c r="O88" s="28"/>
      <c r="P88" s="28"/>
      <c r="Q88" s="28"/>
      <c r="R88" s="28"/>
      <c r="S88" s="28"/>
      <c r="U88" s="28"/>
      <c r="W88" s="28"/>
      <c r="X88" s="28"/>
      <c r="Y88" s="28"/>
      <c r="Z88" s="28"/>
      <c r="AA88" s="28"/>
      <c r="AB88" s="28"/>
      <c r="AC88" s="28"/>
      <c r="AD88" s="28"/>
      <c r="AE88" s="28"/>
      <c r="AF88" s="28"/>
      <c r="AG88" s="28"/>
      <c r="AH88" s="28"/>
      <c r="AI88" s="28"/>
      <c r="AJ88" s="28"/>
      <c r="AK88" s="28"/>
      <c r="AL88" s="28"/>
      <c r="AM88" s="28"/>
      <c r="AO88" s="28"/>
      <c r="AP88" s="28"/>
      <c r="AQ88" s="28"/>
      <c r="AR88" s="28"/>
      <c r="AS88" s="28"/>
      <c r="AT88" s="28"/>
      <c r="AU88" s="28"/>
      <c r="AV88" s="28"/>
      <c r="AW88" s="28"/>
    </row>
    <row r="89" spans="5:52" s="29" customFormat="1" ht="15.75" customHeight="1" x14ac:dyDescent="0.25">
      <c r="E89" s="28"/>
      <c r="F89" s="28"/>
      <c r="G89" s="28"/>
      <c r="H89" s="28"/>
      <c r="I89" s="28"/>
      <c r="J89" s="28"/>
      <c r="K89" s="28"/>
      <c r="L89" s="28"/>
      <c r="M89" s="28"/>
      <c r="N89" s="28"/>
      <c r="O89" s="28"/>
      <c r="P89" s="28"/>
      <c r="Q89" s="28"/>
      <c r="R89" s="28"/>
      <c r="S89" s="28"/>
      <c r="U89" s="28"/>
      <c r="W89" s="28"/>
      <c r="X89" s="28"/>
      <c r="Y89" s="28"/>
      <c r="Z89" s="28"/>
      <c r="AA89" s="28"/>
      <c r="AB89" s="28"/>
      <c r="AC89" s="28"/>
      <c r="AD89" s="28"/>
      <c r="AE89" s="28"/>
      <c r="AF89" s="28"/>
      <c r="AG89" s="28"/>
      <c r="AH89" s="28"/>
      <c r="AI89" s="28"/>
      <c r="AJ89" s="28"/>
      <c r="AK89" s="28"/>
      <c r="AL89" s="28"/>
      <c r="AM89" s="28"/>
      <c r="AO89" s="28"/>
      <c r="AP89" s="28"/>
      <c r="AQ89" s="28"/>
      <c r="AR89" s="28"/>
      <c r="AS89" s="28"/>
      <c r="AT89" s="28"/>
      <c r="AU89" s="28"/>
      <c r="AV89" s="28"/>
      <c r="AW89" s="28"/>
      <c r="AY89" s="28"/>
      <c r="AZ89" s="28"/>
    </row>
    <row r="90" spans="5:52" s="29" customFormat="1" ht="15.75" customHeight="1" x14ac:dyDescent="0.25">
      <c r="E90" s="28"/>
      <c r="F90" s="28"/>
      <c r="G90" s="28"/>
      <c r="H90" s="28"/>
      <c r="I90" s="28"/>
      <c r="J90" s="28"/>
      <c r="K90" s="28"/>
      <c r="L90" s="28"/>
      <c r="M90" s="28"/>
      <c r="N90" s="28"/>
      <c r="O90" s="28"/>
      <c r="P90" s="28"/>
      <c r="Q90" s="28"/>
      <c r="R90" s="28"/>
      <c r="S90" s="28"/>
      <c r="U90" s="28"/>
      <c r="W90" s="28"/>
      <c r="X90" s="28"/>
      <c r="Y90" s="28"/>
      <c r="Z90" s="28"/>
      <c r="AA90" s="28"/>
      <c r="AB90" s="28"/>
      <c r="AC90" s="28"/>
      <c r="AD90" s="28"/>
      <c r="AE90" s="28"/>
      <c r="AF90" s="28"/>
      <c r="AG90" s="28"/>
      <c r="AH90" s="28"/>
      <c r="AI90" s="28"/>
      <c r="AJ90" s="28"/>
      <c r="AK90" s="28"/>
      <c r="AL90" s="28"/>
      <c r="AM90" s="28"/>
      <c r="AO90" s="28"/>
      <c r="AP90" s="28"/>
      <c r="AQ90" s="28"/>
      <c r="AR90" s="28"/>
      <c r="AS90" s="28"/>
      <c r="AT90" s="28"/>
      <c r="AU90" s="28"/>
      <c r="AV90" s="28"/>
      <c r="AW90" s="28"/>
    </row>
    <row r="91" spans="5:52" s="29" customFormat="1" ht="15.75" customHeight="1" x14ac:dyDescent="0.25">
      <c r="E91" s="28"/>
      <c r="F91" s="28"/>
      <c r="G91" s="28"/>
      <c r="H91" s="28"/>
      <c r="I91" s="28"/>
      <c r="J91" s="28"/>
      <c r="K91" s="28"/>
      <c r="L91" s="28"/>
      <c r="M91" s="28"/>
      <c r="N91" s="28"/>
      <c r="O91" s="28"/>
      <c r="P91" s="28"/>
      <c r="Q91" s="28"/>
      <c r="R91" s="28"/>
      <c r="S91" s="28"/>
      <c r="U91" s="28"/>
      <c r="W91" s="28"/>
      <c r="X91" s="28"/>
      <c r="Y91" s="28"/>
      <c r="Z91" s="28"/>
      <c r="AA91" s="28"/>
      <c r="AB91" s="28"/>
      <c r="AC91" s="28"/>
      <c r="AD91" s="28"/>
      <c r="AE91" s="28"/>
      <c r="AF91" s="28"/>
      <c r="AG91" s="28"/>
      <c r="AH91" s="28"/>
      <c r="AI91" s="28"/>
      <c r="AJ91" s="28"/>
      <c r="AK91" s="28"/>
      <c r="AL91" s="28"/>
      <c r="AM91" s="28"/>
      <c r="AO91" s="28"/>
      <c r="AP91" s="28"/>
      <c r="AQ91" s="28"/>
      <c r="AR91" s="28"/>
      <c r="AS91" s="28"/>
      <c r="AT91" s="28"/>
      <c r="AU91" s="28"/>
      <c r="AV91" s="28"/>
      <c r="AW91" s="28"/>
      <c r="AY91" s="28"/>
      <c r="AZ91" s="28"/>
    </row>
    <row r="92" spans="5:52" s="29" customFormat="1" ht="15.75" customHeight="1" x14ac:dyDescent="0.25">
      <c r="E92" s="28"/>
      <c r="F92" s="28"/>
      <c r="G92" s="28"/>
      <c r="H92" s="28"/>
      <c r="I92" s="28"/>
      <c r="J92" s="28"/>
      <c r="K92" s="28"/>
      <c r="L92" s="28"/>
      <c r="M92" s="28"/>
      <c r="N92" s="28"/>
      <c r="O92" s="28"/>
      <c r="P92" s="28"/>
      <c r="Q92" s="28"/>
      <c r="R92" s="28"/>
      <c r="S92" s="28"/>
      <c r="U92" s="28"/>
      <c r="W92" s="28"/>
      <c r="X92" s="28"/>
      <c r="Y92" s="28"/>
      <c r="Z92" s="28"/>
      <c r="AA92" s="28"/>
      <c r="AB92" s="28"/>
      <c r="AC92" s="28"/>
      <c r="AD92" s="28"/>
      <c r="AE92" s="28"/>
      <c r="AF92" s="28"/>
      <c r="AG92" s="28"/>
      <c r="AH92" s="28"/>
      <c r="AI92" s="28"/>
      <c r="AJ92" s="28"/>
      <c r="AK92" s="28"/>
      <c r="AL92" s="28"/>
      <c r="AM92" s="28"/>
      <c r="AO92" s="28"/>
      <c r="AP92" s="28"/>
      <c r="AQ92" s="28"/>
      <c r="AR92" s="28"/>
      <c r="AS92" s="28"/>
      <c r="AT92" s="28"/>
      <c r="AU92" s="28"/>
      <c r="AV92" s="28"/>
      <c r="AW92" s="28"/>
      <c r="AY92" s="28"/>
      <c r="AZ92" s="28"/>
    </row>
    <row r="93" spans="5:52" s="29" customFormat="1" ht="15.75" customHeight="1" x14ac:dyDescent="0.25">
      <c r="E93" s="28"/>
      <c r="F93" s="28"/>
      <c r="G93" s="28"/>
      <c r="H93" s="28"/>
      <c r="I93" s="28"/>
      <c r="J93" s="28"/>
      <c r="K93" s="28"/>
      <c r="L93" s="28"/>
      <c r="M93" s="28"/>
      <c r="N93" s="28"/>
      <c r="O93" s="28"/>
      <c r="P93" s="28"/>
      <c r="Q93" s="28"/>
      <c r="R93" s="28"/>
      <c r="S93" s="28"/>
      <c r="U93" s="28"/>
      <c r="W93" s="28"/>
      <c r="X93" s="28"/>
      <c r="Y93" s="28"/>
      <c r="Z93" s="28"/>
      <c r="AA93" s="28"/>
      <c r="AB93" s="28"/>
      <c r="AC93" s="28"/>
      <c r="AD93" s="28"/>
      <c r="AE93" s="28"/>
      <c r="AF93" s="28"/>
      <c r="AG93" s="28"/>
      <c r="AH93" s="28"/>
      <c r="AI93" s="28"/>
      <c r="AJ93" s="28"/>
      <c r="AK93" s="28"/>
      <c r="AL93" s="28"/>
      <c r="AM93" s="28"/>
      <c r="AO93" s="28"/>
      <c r="AP93" s="28"/>
      <c r="AQ93" s="28"/>
      <c r="AR93" s="28"/>
      <c r="AS93" s="28"/>
      <c r="AT93" s="28"/>
      <c r="AU93" s="28"/>
      <c r="AV93" s="28"/>
      <c r="AW93" s="28"/>
      <c r="AY93" s="28"/>
      <c r="AZ93" s="28"/>
    </row>
    <row r="94" spans="5:52" s="29" customFormat="1" ht="15.75" customHeight="1" x14ac:dyDescent="0.25">
      <c r="E94" s="28"/>
      <c r="F94" s="28"/>
      <c r="G94" s="28"/>
      <c r="H94" s="28"/>
      <c r="I94" s="28"/>
      <c r="J94" s="28"/>
      <c r="K94" s="28"/>
      <c r="L94" s="28"/>
      <c r="M94" s="28"/>
      <c r="N94" s="28"/>
      <c r="O94" s="28"/>
      <c r="P94" s="28"/>
      <c r="Q94" s="28"/>
      <c r="R94" s="28"/>
      <c r="S94" s="28"/>
      <c r="U94" s="28"/>
      <c r="W94" s="28"/>
      <c r="X94" s="28"/>
      <c r="Y94" s="28"/>
      <c r="Z94" s="28"/>
      <c r="AA94" s="28"/>
      <c r="AB94" s="28"/>
      <c r="AC94" s="28"/>
      <c r="AD94" s="28"/>
      <c r="AE94" s="28"/>
      <c r="AF94" s="28"/>
      <c r="AG94" s="28"/>
      <c r="AH94" s="28"/>
      <c r="AI94" s="28"/>
      <c r="AJ94" s="28"/>
      <c r="AK94" s="28"/>
      <c r="AL94" s="28"/>
      <c r="AM94" s="28"/>
      <c r="AO94" s="28"/>
      <c r="AP94" s="28"/>
      <c r="AQ94" s="28"/>
      <c r="AR94" s="28"/>
      <c r="AS94" s="28"/>
      <c r="AT94" s="28"/>
      <c r="AU94" s="28"/>
      <c r="AV94" s="28"/>
      <c r="AW94" s="28"/>
    </row>
    <row r="95" spans="5:52" s="29" customFormat="1" ht="15.75" customHeight="1" x14ac:dyDescent="0.25">
      <c r="E95" s="28"/>
      <c r="F95" s="28"/>
      <c r="G95" s="28"/>
      <c r="H95" s="28"/>
      <c r="I95" s="28"/>
      <c r="J95" s="28"/>
      <c r="K95" s="28"/>
      <c r="L95" s="28"/>
      <c r="M95" s="28"/>
      <c r="N95" s="28"/>
      <c r="O95" s="28"/>
      <c r="P95" s="28"/>
      <c r="Q95" s="28"/>
      <c r="R95" s="28"/>
      <c r="S95" s="28"/>
      <c r="U95" s="28"/>
      <c r="W95" s="28"/>
      <c r="X95" s="28"/>
      <c r="Y95" s="28"/>
      <c r="Z95" s="28"/>
      <c r="AA95" s="28"/>
      <c r="AB95" s="28"/>
      <c r="AC95" s="28"/>
      <c r="AD95" s="28"/>
      <c r="AE95" s="28"/>
      <c r="AF95" s="28"/>
      <c r="AG95" s="28"/>
      <c r="AH95" s="28"/>
      <c r="AI95" s="28"/>
      <c r="AJ95" s="28"/>
      <c r="AK95" s="28"/>
      <c r="AL95" s="28"/>
      <c r="AM95" s="28"/>
      <c r="AO95" s="28"/>
      <c r="AP95" s="28"/>
      <c r="AQ95" s="28"/>
      <c r="AR95" s="28"/>
      <c r="AS95" s="28"/>
      <c r="AT95" s="28"/>
      <c r="AU95" s="28"/>
      <c r="AV95" s="28"/>
      <c r="AW95" s="28"/>
      <c r="AY95" s="28"/>
      <c r="AZ95" s="28"/>
    </row>
    <row r="96" spans="5:52" s="29" customFormat="1" ht="15.75" customHeight="1" x14ac:dyDescent="0.25">
      <c r="E96" s="28"/>
      <c r="F96" s="28"/>
      <c r="G96" s="28"/>
      <c r="H96" s="28"/>
      <c r="I96" s="28"/>
      <c r="J96" s="28"/>
      <c r="K96" s="28"/>
      <c r="L96" s="28"/>
      <c r="M96" s="28"/>
      <c r="N96" s="28"/>
      <c r="O96" s="28"/>
      <c r="P96" s="28"/>
      <c r="Q96" s="28"/>
      <c r="R96" s="28"/>
      <c r="S96" s="28"/>
      <c r="U96" s="28"/>
      <c r="W96" s="28"/>
      <c r="X96" s="28"/>
      <c r="Y96" s="28"/>
      <c r="Z96" s="28"/>
      <c r="AA96" s="28"/>
      <c r="AB96" s="28"/>
      <c r="AC96" s="28"/>
      <c r="AD96" s="28"/>
      <c r="AE96" s="28"/>
      <c r="AF96" s="28"/>
      <c r="AG96" s="28"/>
      <c r="AH96" s="28"/>
      <c r="AI96" s="28"/>
      <c r="AJ96" s="28"/>
      <c r="AK96" s="28"/>
      <c r="AL96" s="28"/>
      <c r="AM96" s="28"/>
      <c r="AO96" s="28"/>
      <c r="AP96" s="28"/>
      <c r="AQ96" s="28"/>
      <c r="AR96" s="28"/>
      <c r="AS96" s="28"/>
      <c r="AT96" s="28"/>
      <c r="AU96" s="28"/>
      <c r="AV96" s="28"/>
      <c r="AW96" s="28"/>
      <c r="AY96" s="28"/>
      <c r="AZ96" s="28"/>
    </row>
    <row r="97" spans="5:52" s="29" customFormat="1" ht="15.75" customHeight="1" x14ac:dyDescent="0.25">
      <c r="E97" s="28"/>
      <c r="F97" s="28"/>
      <c r="G97" s="28"/>
      <c r="H97" s="28"/>
      <c r="I97" s="28"/>
      <c r="J97" s="28"/>
      <c r="K97" s="28"/>
      <c r="L97" s="28"/>
      <c r="M97" s="28"/>
      <c r="N97" s="28"/>
      <c r="O97" s="28"/>
      <c r="P97" s="28"/>
      <c r="Q97" s="28"/>
      <c r="R97" s="28"/>
      <c r="S97" s="28"/>
      <c r="U97" s="28"/>
      <c r="W97" s="28"/>
      <c r="X97" s="28"/>
      <c r="Y97" s="28"/>
      <c r="Z97" s="28"/>
      <c r="AA97" s="28"/>
      <c r="AB97" s="28"/>
      <c r="AC97" s="28"/>
      <c r="AD97" s="28"/>
      <c r="AE97" s="28"/>
      <c r="AF97" s="28"/>
      <c r="AG97" s="28"/>
      <c r="AH97" s="28"/>
      <c r="AI97" s="28"/>
      <c r="AJ97" s="28"/>
      <c r="AK97" s="28"/>
      <c r="AL97" s="28"/>
      <c r="AM97" s="28"/>
      <c r="AO97" s="28"/>
      <c r="AP97" s="28"/>
      <c r="AQ97" s="28"/>
      <c r="AR97" s="28"/>
      <c r="AS97" s="28"/>
      <c r="AT97" s="28"/>
      <c r="AU97" s="28"/>
      <c r="AV97" s="28"/>
      <c r="AW97" s="28"/>
      <c r="AY97" s="28"/>
      <c r="AZ97" s="28"/>
    </row>
    <row r="98" spans="5:52" s="29" customFormat="1" ht="15.75" customHeight="1" x14ac:dyDescent="0.25">
      <c r="E98" s="28"/>
      <c r="F98" s="28"/>
      <c r="G98" s="28"/>
      <c r="H98" s="28"/>
      <c r="I98" s="28"/>
      <c r="J98" s="28"/>
      <c r="K98" s="28"/>
      <c r="L98" s="28"/>
      <c r="M98" s="28"/>
      <c r="N98" s="28"/>
      <c r="O98" s="28"/>
      <c r="P98" s="28"/>
      <c r="Q98" s="28"/>
      <c r="R98" s="28"/>
      <c r="S98" s="28"/>
      <c r="U98" s="28"/>
      <c r="W98" s="28"/>
      <c r="X98" s="28"/>
      <c r="Y98" s="28"/>
      <c r="Z98" s="28"/>
      <c r="AA98" s="28"/>
      <c r="AB98" s="28"/>
      <c r="AC98" s="28"/>
      <c r="AD98" s="28"/>
      <c r="AE98" s="28"/>
      <c r="AF98" s="28"/>
      <c r="AG98" s="28"/>
      <c r="AH98" s="28"/>
      <c r="AI98" s="28"/>
      <c r="AJ98" s="28"/>
      <c r="AK98" s="28"/>
      <c r="AL98" s="28"/>
      <c r="AM98" s="28"/>
      <c r="AO98" s="28"/>
      <c r="AP98" s="28"/>
      <c r="AQ98" s="28"/>
      <c r="AR98" s="28"/>
      <c r="AS98" s="28"/>
      <c r="AT98" s="28"/>
      <c r="AU98" s="28"/>
      <c r="AV98" s="28"/>
      <c r="AW98" s="28"/>
      <c r="AY98" s="28"/>
      <c r="AZ98" s="28"/>
    </row>
    <row r="99" spans="5:52" s="29" customFormat="1" ht="15.75" customHeight="1" x14ac:dyDescent="0.25">
      <c r="E99" s="28"/>
      <c r="F99" s="28"/>
      <c r="G99" s="28"/>
      <c r="H99" s="28"/>
      <c r="I99" s="28"/>
      <c r="J99" s="28"/>
      <c r="K99" s="28"/>
      <c r="L99" s="28"/>
      <c r="M99" s="28"/>
      <c r="N99" s="28"/>
      <c r="O99" s="28"/>
      <c r="P99" s="28"/>
      <c r="Q99" s="28"/>
      <c r="R99" s="28"/>
      <c r="S99" s="28"/>
      <c r="U99" s="28"/>
      <c r="W99" s="28"/>
      <c r="X99" s="28"/>
      <c r="Y99" s="28"/>
      <c r="Z99" s="28"/>
      <c r="AA99" s="28"/>
      <c r="AB99" s="28"/>
      <c r="AC99" s="28"/>
      <c r="AD99" s="28"/>
      <c r="AE99" s="28"/>
      <c r="AF99" s="28"/>
      <c r="AG99" s="28"/>
      <c r="AH99" s="28"/>
      <c r="AI99" s="28"/>
      <c r="AJ99" s="28"/>
      <c r="AK99" s="28"/>
      <c r="AL99" s="28"/>
      <c r="AM99" s="28"/>
      <c r="AO99" s="28"/>
      <c r="AP99" s="28"/>
      <c r="AQ99" s="28"/>
      <c r="AR99" s="28"/>
      <c r="AS99" s="28"/>
      <c r="AT99" s="28"/>
      <c r="AU99" s="28"/>
      <c r="AV99" s="28"/>
      <c r="AW99" s="28"/>
      <c r="AY99" s="28"/>
      <c r="AZ99" s="28"/>
    </row>
    <row r="100" spans="5:52" s="29" customFormat="1" ht="15.75" customHeight="1" x14ac:dyDescent="0.25">
      <c r="E100" s="28"/>
      <c r="F100" s="28"/>
      <c r="G100" s="28"/>
      <c r="H100" s="28"/>
      <c r="I100" s="28"/>
      <c r="J100" s="28"/>
      <c r="K100" s="28"/>
      <c r="L100" s="28"/>
      <c r="M100" s="28"/>
      <c r="N100" s="28"/>
      <c r="O100" s="28"/>
      <c r="P100" s="28"/>
      <c r="Q100" s="28"/>
      <c r="R100" s="28"/>
      <c r="S100" s="28"/>
      <c r="U100" s="28"/>
      <c r="W100" s="28"/>
      <c r="X100" s="28"/>
      <c r="Y100" s="28"/>
      <c r="Z100" s="28"/>
      <c r="AA100" s="28"/>
      <c r="AB100" s="28"/>
      <c r="AC100" s="28"/>
      <c r="AD100" s="28"/>
      <c r="AE100" s="28"/>
      <c r="AF100" s="28"/>
      <c r="AG100" s="28"/>
      <c r="AH100" s="28"/>
      <c r="AI100" s="28"/>
      <c r="AJ100" s="28"/>
      <c r="AK100" s="28"/>
      <c r="AL100" s="28"/>
      <c r="AM100" s="28"/>
      <c r="AO100" s="28"/>
      <c r="AP100" s="28"/>
      <c r="AQ100" s="28"/>
      <c r="AR100" s="28"/>
      <c r="AS100" s="28"/>
      <c r="AT100" s="28"/>
      <c r="AU100" s="28"/>
      <c r="AV100" s="28"/>
      <c r="AW100" s="28"/>
      <c r="AY100" s="28"/>
      <c r="AZ100" s="28"/>
    </row>
    <row r="101" spans="5:52" s="29" customFormat="1" ht="15.75" customHeight="1" x14ac:dyDescent="0.25">
      <c r="E101" s="28"/>
      <c r="F101" s="28"/>
      <c r="G101" s="28"/>
      <c r="H101" s="28"/>
      <c r="I101" s="28"/>
      <c r="J101" s="28"/>
      <c r="K101" s="28"/>
      <c r="L101" s="28"/>
      <c r="M101" s="28"/>
      <c r="N101" s="28"/>
      <c r="O101" s="28"/>
      <c r="P101" s="28"/>
      <c r="Q101" s="28"/>
      <c r="R101" s="28"/>
      <c r="S101" s="28"/>
      <c r="U101" s="28"/>
      <c r="W101" s="28"/>
      <c r="X101" s="28"/>
      <c r="Y101" s="28"/>
      <c r="Z101" s="28"/>
      <c r="AA101" s="28"/>
      <c r="AB101" s="28"/>
      <c r="AC101" s="28"/>
      <c r="AD101" s="28"/>
      <c r="AE101" s="28"/>
      <c r="AF101" s="28"/>
      <c r="AG101" s="28"/>
      <c r="AH101" s="28"/>
      <c r="AI101" s="28"/>
      <c r="AJ101" s="28"/>
      <c r="AK101" s="28"/>
      <c r="AL101" s="28"/>
      <c r="AM101" s="28"/>
      <c r="AO101" s="28"/>
      <c r="AP101" s="28"/>
      <c r="AQ101" s="28"/>
      <c r="AR101" s="28"/>
      <c r="AS101" s="28"/>
      <c r="AT101" s="28"/>
      <c r="AU101" s="28"/>
      <c r="AV101" s="28"/>
      <c r="AW101" s="28"/>
      <c r="AY101" s="28"/>
      <c r="AZ101" s="28"/>
    </row>
    <row r="102" spans="5:52" s="29" customFormat="1" ht="15.75" customHeight="1" x14ac:dyDescent="0.25">
      <c r="E102" s="28"/>
      <c r="F102" s="28"/>
      <c r="G102" s="28"/>
      <c r="H102" s="28"/>
      <c r="I102" s="28"/>
      <c r="J102" s="28"/>
      <c r="K102" s="28"/>
      <c r="L102" s="28"/>
      <c r="M102" s="28"/>
      <c r="N102" s="28"/>
      <c r="O102" s="28"/>
      <c r="P102" s="28"/>
      <c r="Q102" s="28"/>
      <c r="R102" s="28"/>
      <c r="S102" s="28"/>
      <c r="U102" s="28"/>
      <c r="W102" s="28"/>
      <c r="X102" s="28"/>
      <c r="Y102" s="28"/>
      <c r="Z102" s="28"/>
      <c r="AA102" s="28"/>
      <c r="AB102" s="28"/>
      <c r="AC102" s="28"/>
      <c r="AD102" s="28"/>
      <c r="AE102" s="28"/>
      <c r="AF102" s="28"/>
      <c r="AG102" s="28"/>
      <c r="AH102" s="28"/>
      <c r="AI102" s="28"/>
      <c r="AJ102" s="28"/>
      <c r="AK102" s="28"/>
      <c r="AL102" s="28"/>
      <c r="AM102" s="28"/>
      <c r="AO102" s="28"/>
      <c r="AP102" s="28"/>
      <c r="AQ102" s="28"/>
      <c r="AR102" s="28"/>
      <c r="AS102" s="28"/>
      <c r="AT102" s="28"/>
      <c r="AU102" s="28"/>
      <c r="AV102" s="28"/>
      <c r="AW102" s="28"/>
      <c r="AY102" s="28"/>
      <c r="AZ102" s="28"/>
    </row>
    <row r="103" spans="5:52" s="29" customFormat="1" ht="15.75" customHeight="1" x14ac:dyDescent="0.25">
      <c r="E103" s="28"/>
      <c r="F103" s="28"/>
      <c r="G103" s="28"/>
      <c r="H103" s="28"/>
      <c r="I103" s="28"/>
      <c r="J103" s="28"/>
      <c r="K103" s="28"/>
      <c r="L103" s="28"/>
      <c r="M103" s="28"/>
      <c r="N103" s="28"/>
      <c r="O103" s="28"/>
      <c r="P103" s="28"/>
      <c r="Q103" s="28"/>
      <c r="R103" s="28"/>
      <c r="S103" s="28"/>
      <c r="U103" s="28"/>
      <c r="W103" s="28"/>
      <c r="X103" s="28"/>
      <c r="Y103" s="28"/>
      <c r="Z103" s="28"/>
      <c r="AA103" s="28"/>
      <c r="AB103" s="28"/>
      <c r="AC103" s="28"/>
      <c r="AD103" s="28"/>
      <c r="AE103" s="28"/>
      <c r="AF103" s="28"/>
      <c r="AG103" s="28"/>
      <c r="AH103" s="28"/>
      <c r="AI103" s="28"/>
      <c r="AJ103" s="28"/>
      <c r="AK103" s="28"/>
      <c r="AL103" s="28"/>
      <c r="AM103" s="28"/>
      <c r="AO103" s="28"/>
      <c r="AP103" s="28"/>
      <c r="AQ103" s="28"/>
      <c r="AR103" s="28"/>
      <c r="AS103" s="28"/>
      <c r="AT103" s="28"/>
      <c r="AU103" s="28"/>
      <c r="AV103" s="28"/>
      <c r="AW103" s="28"/>
      <c r="AY103" s="28"/>
      <c r="AZ103" s="28"/>
    </row>
    <row r="104" spans="5:52" s="29" customFormat="1" ht="15.75" customHeight="1" x14ac:dyDescent="0.25">
      <c r="E104" s="28"/>
      <c r="F104" s="28"/>
      <c r="G104" s="28"/>
      <c r="H104" s="28"/>
      <c r="I104" s="28"/>
      <c r="J104" s="28"/>
      <c r="K104" s="28"/>
      <c r="L104" s="28"/>
      <c r="M104" s="28"/>
      <c r="N104" s="28"/>
      <c r="O104" s="28"/>
      <c r="P104" s="28"/>
      <c r="Q104" s="28"/>
      <c r="R104" s="28"/>
      <c r="S104" s="28"/>
      <c r="U104" s="28"/>
      <c r="W104" s="28"/>
      <c r="X104" s="28"/>
      <c r="Y104" s="28"/>
      <c r="Z104" s="28"/>
      <c r="AA104" s="28"/>
      <c r="AB104" s="28"/>
      <c r="AC104" s="28"/>
      <c r="AD104" s="28"/>
      <c r="AE104" s="28"/>
      <c r="AF104" s="28"/>
      <c r="AG104" s="28"/>
      <c r="AH104" s="28"/>
      <c r="AI104" s="28"/>
      <c r="AJ104" s="28"/>
      <c r="AK104" s="28"/>
      <c r="AL104" s="28"/>
      <c r="AM104" s="28"/>
      <c r="AO104" s="28"/>
      <c r="AP104" s="28"/>
      <c r="AQ104" s="28"/>
      <c r="AR104" s="28"/>
      <c r="AS104" s="28"/>
      <c r="AT104" s="28"/>
      <c r="AU104" s="28"/>
      <c r="AV104" s="28"/>
      <c r="AW104" s="28"/>
      <c r="AY104" s="28"/>
      <c r="AZ104" s="28"/>
    </row>
    <row r="105" spans="5:52" s="29" customFormat="1" ht="15.75" customHeight="1" x14ac:dyDescent="0.25">
      <c r="E105" s="28"/>
      <c r="F105" s="28"/>
      <c r="G105" s="28"/>
      <c r="H105" s="28"/>
      <c r="I105" s="28"/>
      <c r="J105" s="28"/>
      <c r="K105" s="28"/>
      <c r="L105" s="28"/>
      <c r="M105" s="28"/>
      <c r="N105" s="28"/>
      <c r="O105" s="28"/>
      <c r="P105" s="28"/>
      <c r="Q105" s="28"/>
      <c r="R105" s="28"/>
      <c r="S105" s="28"/>
      <c r="U105" s="28"/>
      <c r="W105" s="28"/>
      <c r="X105" s="28"/>
      <c r="Y105" s="28"/>
      <c r="Z105" s="28"/>
      <c r="AA105" s="28"/>
      <c r="AB105" s="28"/>
      <c r="AC105" s="28"/>
      <c r="AD105" s="28"/>
      <c r="AE105" s="28"/>
      <c r="AF105" s="28"/>
      <c r="AG105" s="28"/>
      <c r="AH105" s="28"/>
      <c r="AI105" s="28"/>
      <c r="AJ105" s="28"/>
      <c r="AK105" s="28"/>
      <c r="AL105" s="28"/>
      <c r="AM105" s="28"/>
      <c r="AO105" s="28"/>
      <c r="AP105" s="28"/>
      <c r="AQ105" s="28"/>
      <c r="AR105" s="28"/>
      <c r="AS105" s="28"/>
      <c r="AT105" s="28"/>
      <c r="AU105" s="28"/>
      <c r="AV105" s="28"/>
      <c r="AW105" s="28"/>
      <c r="AY105" s="28"/>
      <c r="AZ105" s="28"/>
    </row>
    <row r="106" spans="5:52" s="29" customFormat="1" ht="15.75" customHeight="1" x14ac:dyDescent="0.25">
      <c r="E106" s="28"/>
      <c r="F106" s="28"/>
      <c r="G106" s="28"/>
      <c r="H106" s="28"/>
      <c r="I106" s="28"/>
      <c r="J106" s="28"/>
      <c r="K106" s="28"/>
      <c r="L106" s="28"/>
      <c r="M106" s="28"/>
      <c r="N106" s="28"/>
      <c r="O106" s="28"/>
      <c r="P106" s="28"/>
      <c r="Q106" s="28"/>
      <c r="R106" s="28"/>
      <c r="S106" s="28"/>
      <c r="U106" s="28"/>
      <c r="W106" s="28"/>
      <c r="X106" s="28"/>
      <c r="Y106" s="28"/>
      <c r="Z106" s="28"/>
      <c r="AA106" s="28"/>
      <c r="AB106" s="28"/>
      <c r="AC106" s="28"/>
      <c r="AD106" s="28"/>
      <c r="AE106" s="28"/>
      <c r="AF106" s="28"/>
      <c r="AG106" s="28"/>
      <c r="AH106" s="28"/>
      <c r="AI106" s="28"/>
      <c r="AJ106" s="28"/>
      <c r="AK106" s="28"/>
      <c r="AL106" s="28"/>
      <c r="AM106" s="28"/>
      <c r="AO106" s="28"/>
      <c r="AP106" s="28"/>
      <c r="AQ106" s="28"/>
      <c r="AR106" s="28"/>
      <c r="AS106" s="28"/>
      <c r="AT106" s="28"/>
      <c r="AU106" s="28"/>
      <c r="AV106" s="28"/>
      <c r="AW106" s="28"/>
      <c r="AY106" s="28"/>
      <c r="AZ106" s="28"/>
    </row>
    <row r="107" spans="5:52" s="29" customFormat="1" ht="15.75" customHeight="1" x14ac:dyDescent="0.25">
      <c r="E107" s="28"/>
      <c r="F107" s="28"/>
      <c r="G107" s="28"/>
      <c r="H107" s="28"/>
      <c r="I107" s="28"/>
      <c r="J107" s="28"/>
      <c r="K107" s="28"/>
      <c r="L107" s="28"/>
      <c r="M107" s="28"/>
      <c r="N107" s="28"/>
      <c r="O107" s="28"/>
      <c r="P107" s="28"/>
      <c r="Q107" s="28"/>
      <c r="R107" s="28"/>
      <c r="S107" s="28"/>
      <c r="U107" s="28"/>
      <c r="W107" s="28"/>
      <c r="X107" s="28"/>
      <c r="Y107" s="28"/>
      <c r="Z107" s="28"/>
      <c r="AA107" s="28"/>
      <c r="AB107" s="28"/>
      <c r="AC107" s="28"/>
      <c r="AD107" s="28"/>
      <c r="AE107" s="28"/>
      <c r="AF107" s="28"/>
      <c r="AG107" s="28"/>
      <c r="AH107" s="28"/>
      <c r="AI107" s="28"/>
      <c r="AJ107" s="28"/>
      <c r="AK107" s="28"/>
      <c r="AL107" s="28"/>
      <c r="AM107" s="28"/>
      <c r="AO107" s="28"/>
      <c r="AP107" s="28"/>
      <c r="AQ107" s="28"/>
      <c r="AR107" s="28"/>
      <c r="AS107" s="28"/>
      <c r="AT107" s="28"/>
      <c r="AU107" s="28"/>
      <c r="AV107" s="28"/>
      <c r="AW107" s="28"/>
      <c r="AY107" s="28"/>
      <c r="AZ107" s="28"/>
    </row>
    <row r="108" spans="5:52" s="29" customFormat="1" ht="15.75" customHeight="1" x14ac:dyDescent="0.25">
      <c r="E108" s="28"/>
      <c r="F108" s="28"/>
      <c r="G108" s="28"/>
      <c r="H108" s="28"/>
      <c r="I108" s="28"/>
      <c r="J108" s="28"/>
      <c r="K108" s="28"/>
      <c r="L108" s="28"/>
      <c r="M108" s="28"/>
      <c r="N108" s="28"/>
      <c r="O108" s="28"/>
      <c r="P108" s="28"/>
      <c r="Q108" s="28"/>
      <c r="R108" s="28"/>
      <c r="S108" s="28"/>
      <c r="U108" s="28"/>
      <c r="W108" s="28"/>
      <c r="X108" s="28"/>
      <c r="Y108" s="28"/>
      <c r="Z108" s="28"/>
      <c r="AA108" s="28"/>
      <c r="AB108" s="28"/>
      <c r="AC108" s="28"/>
      <c r="AD108" s="28"/>
      <c r="AE108" s="28"/>
      <c r="AF108" s="28"/>
      <c r="AG108" s="28"/>
      <c r="AH108" s="28"/>
      <c r="AI108" s="28"/>
      <c r="AJ108" s="28"/>
      <c r="AK108" s="28"/>
      <c r="AL108" s="28"/>
      <c r="AM108" s="28"/>
      <c r="AO108" s="28"/>
      <c r="AP108" s="28"/>
      <c r="AQ108" s="28"/>
      <c r="AR108" s="28"/>
      <c r="AS108" s="28"/>
      <c r="AT108" s="28"/>
      <c r="AU108" s="28"/>
      <c r="AV108" s="28"/>
      <c r="AW108" s="28"/>
      <c r="AY108" s="28"/>
      <c r="AZ108" s="28"/>
    </row>
    <row r="109" spans="5:52" s="29" customFormat="1" ht="15.75" customHeight="1" x14ac:dyDescent="0.25">
      <c r="E109" s="28"/>
      <c r="F109" s="28"/>
      <c r="G109" s="28"/>
      <c r="H109" s="28"/>
      <c r="I109" s="28"/>
      <c r="J109" s="28"/>
      <c r="K109" s="28"/>
      <c r="L109" s="28"/>
      <c r="M109" s="28"/>
      <c r="N109" s="28"/>
      <c r="O109" s="28"/>
      <c r="P109" s="28"/>
      <c r="Q109" s="28"/>
      <c r="R109" s="28"/>
      <c r="S109" s="28"/>
      <c r="U109" s="28"/>
      <c r="W109" s="28"/>
      <c r="X109" s="28"/>
      <c r="Y109" s="28"/>
      <c r="Z109" s="28"/>
      <c r="AA109" s="28"/>
      <c r="AB109" s="28"/>
      <c r="AC109" s="28"/>
      <c r="AD109" s="28"/>
      <c r="AE109" s="28"/>
      <c r="AF109" s="28"/>
      <c r="AG109" s="28"/>
      <c r="AH109" s="28"/>
      <c r="AI109" s="28"/>
      <c r="AJ109" s="28"/>
      <c r="AK109" s="28"/>
      <c r="AL109" s="28"/>
      <c r="AM109" s="28"/>
      <c r="AO109" s="28"/>
      <c r="AP109" s="28"/>
      <c r="AQ109" s="28"/>
      <c r="AR109" s="28"/>
      <c r="AS109" s="28"/>
      <c r="AT109" s="28"/>
      <c r="AU109" s="28"/>
      <c r="AV109" s="28"/>
      <c r="AW109" s="28"/>
      <c r="AY109" s="28"/>
      <c r="AZ109" s="28"/>
    </row>
    <row r="110" spans="5:52" s="29" customFormat="1" ht="15.75" customHeight="1" x14ac:dyDescent="0.25">
      <c r="E110" s="28"/>
      <c r="F110" s="28"/>
      <c r="G110" s="28"/>
      <c r="H110" s="28"/>
      <c r="I110" s="28"/>
      <c r="J110" s="28"/>
      <c r="K110" s="28"/>
      <c r="L110" s="28"/>
      <c r="M110" s="28"/>
      <c r="N110" s="28"/>
      <c r="O110" s="28"/>
      <c r="P110" s="28"/>
      <c r="Q110" s="28"/>
      <c r="R110" s="28"/>
      <c r="S110" s="28"/>
      <c r="U110" s="28"/>
      <c r="W110" s="28"/>
      <c r="X110" s="28"/>
      <c r="Y110" s="28"/>
      <c r="Z110" s="28"/>
      <c r="AA110" s="28"/>
      <c r="AB110" s="28"/>
      <c r="AC110" s="28"/>
      <c r="AD110" s="28"/>
      <c r="AE110" s="28"/>
      <c r="AF110" s="28"/>
      <c r="AG110" s="28"/>
      <c r="AH110" s="28"/>
      <c r="AI110" s="28"/>
      <c r="AJ110" s="28"/>
      <c r="AK110" s="28"/>
      <c r="AL110" s="28"/>
      <c r="AM110" s="28"/>
      <c r="AO110" s="28"/>
      <c r="AP110" s="28"/>
      <c r="AQ110" s="28"/>
      <c r="AR110" s="28"/>
      <c r="AS110" s="28"/>
      <c r="AT110" s="28"/>
      <c r="AU110" s="28"/>
      <c r="AV110" s="28"/>
      <c r="AW110" s="28"/>
      <c r="AY110" s="28"/>
      <c r="AZ110" s="28"/>
    </row>
    <row r="111" spans="5:52" s="29" customFormat="1" ht="15.75" customHeight="1" x14ac:dyDescent="0.25">
      <c r="E111" s="28"/>
      <c r="F111" s="28"/>
      <c r="G111" s="28"/>
      <c r="H111" s="28"/>
      <c r="I111" s="28"/>
      <c r="J111" s="28"/>
      <c r="K111" s="28"/>
      <c r="L111" s="28"/>
      <c r="M111" s="28"/>
      <c r="N111" s="28"/>
      <c r="O111" s="28"/>
      <c r="P111" s="28"/>
      <c r="Q111" s="28"/>
      <c r="R111" s="28"/>
      <c r="S111" s="28"/>
      <c r="U111" s="28"/>
      <c r="W111" s="28"/>
      <c r="X111" s="28"/>
      <c r="Y111" s="28"/>
      <c r="Z111" s="28"/>
      <c r="AA111" s="28"/>
      <c r="AB111" s="28"/>
      <c r="AC111" s="28"/>
      <c r="AD111" s="28"/>
      <c r="AE111" s="28"/>
      <c r="AF111" s="28"/>
      <c r="AG111" s="28"/>
      <c r="AH111" s="28"/>
      <c r="AI111" s="28"/>
      <c r="AJ111" s="28"/>
      <c r="AK111" s="28"/>
      <c r="AL111" s="28"/>
      <c r="AM111" s="28"/>
      <c r="AO111" s="28"/>
      <c r="AP111" s="28"/>
      <c r="AQ111" s="28"/>
      <c r="AR111" s="28"/>
      <c r="AS111" s="28"/>
      <c r="AT111" s="28"/>
      <c r="AU111" s="28"/>
      <c r="AV111" s="28"/>
      <c r="AW111" s="28"/>
      <c r="AY111" s="28"/>
      <c r="AZ111" s="28"/>
    </row>
    <row r="112" spans="5:52" s="29" customFormat="1" ht="15.75" customHeight="1" x14ac:dyDescent="0.25">
      <c r="E112" s="28"/>
      <c r="F112" s="28"/>
      <c r="G112" s="28"/>
      <c r="H112" s="28"/>
      <c r="I112" s="28"/>
      <c r="J112" s="28"/>
      <c r="K112" s="28"/>
      <c r="L112" s="28"/>
      <c r="M112" s="28"/>
      <c r="N112" s="28"/>
      <c r="O112" s="28"/>
      <c r="P112" s="28"/>
      <c r="Q112" s="28"/>
      <c r="R112" s="28"/>
      <c r="S112" s="28"/>
      <c r="U112" s="28"/>
      <c r="W112" s="28"/>
      <c r="X112" s="28"/>
      <c r="Y112" s="28"/>
      <c r="Z112" s="28"/>
      <c r="AA112" s="28"/>
      <c r="AB112" s="28"/>
      <c r="AC112" s="28"/>
      <c r="AD112" s="28"/>
      <c r="AE112" s="28"/>
      <c r="AF112" s="28"/>
      <c r="AG112" s="28"/>
      <c r="AH112" s="28"/>
      <c r="AI112" s="28"/>
      <c r="AJ112" s="28"/>
      <c r="AK112" s="28"/>
      <c r="AL112" s="28"/>
      <c r="AM112" s="28"/>
      <c r="AO112" s="28"/>
      <c r="AP112" s="28"/>
      <c r="AQ112" s="28"/>
      <c r="AR112" s="28"/>
      <c r="AS112" s="28"/>
      <c r="AT112" s="28"/>
      <c r="AU112" s="28"/>
      <c r="AV112" s="28"/>
      <c r="AW112" s="28"/>
      <c r="AY112" s="28"/>
      <c r="AZ112" s="28"/>
    </row>
    <row r="113" spans="5:52" s="29" customFormat="1" ht="15.75" customHeight="1" x14ac:dyDescent="0.25">
      <c r="E113" s="28"/>
      <c r="F113" s="28"/>
      <c r="G113" s="28"/>
      <c r="H113" s="28"/>
      <c r="I113" s="28"/>
      <c r="J113" s="28"/>
      <c r="K113" s="28"/>
      <c r="L113" s="28"/>
      <c r="M113" s="28"/>
      <c r="N113" s="28"/>
      <c r="O113" s="28"/>
      <c r="P113" s="28"/>
      <c r="Q113" s="28"/>
      <c r="R113" s="28"/>
      <c r="S113" s="28"/>
      <c r="U113" s="28"/>
      <c r="W113" s="28"/>
      <c r="X113" s="28"/>
      <c r="Y113" s="28"/>
      <c r="Z113" s="28"/>
      <c r="AA113" s="28"/>
      <c r="AB113" s="28"/>
      <c r="AC113" s="28"/>
      <c r="AD113" s="28"/>
      <c r="AE113" s="28"/>
      <c r="AF113" s="28"/>
      <c r="AG113" s="28"/>
      <c r="AH113" s="28"/>
      <c r="AI113" s="28"/>
      <c r="AJ113" s="28"/>
      <c r="AK113" s="28"/>
      <c r="AL113" s="28"/>
      <c r="AM113" s="28"/>
      <c r="AO113" s="28"/>
      <c r="AP113" s="28"/>
      <c r="AQ113" s="28"/>
      <c r="AR113" s="28"/>
      <c r="AS113" s="28"/>
      <c r="AT113" s="28"/>
      <c r="AU113" s="28"/>
      <c r="AV113" s="28"/>
      <c r="AW113" s="28"/>
      <c r="AY113" s="28"/>
      <c r="AZ113" s="28"/>
    </row>
    <row r="114" spans="5:52" s="29" customFormat="1" ht="15.75" customHeight="1" x14ac:dyDescent="0.25">
      <c r="E114" s="28"/>
      <c r="F114" s="28"/>
      <c r="G114" s="28"/>
      <c r="H114" s="28"/>
      <c r="I114" s="28"/>
      <c r="J114" s="28"/>
      <c r="K114" s="28"/>
      <c r="L114" s="28"/>
      <c r="M114" s="28"/>
      <c r="N114" s="28"/>
      <c r="O114" s="28"/>
      <c r="P114" s="28"/>
      <c r="Q114" s="28"/>
      <c r="R114" s="28"/>
      <c r="S114" s="28"/>
      <c r="U114" s="28"/>
      <c r="W114" s="28"/>
      <c r="X114" s="28"/>
      <c r="Y114" s="28"/>
      <c r="Z114" s="28"/>
      <c r="AA114" s="28"/>
      <c r="AB114" s="28"/>
      <c r="AC114" s="28"/>
      <c r="AD114" s="28"/>
      <c r="AE114" s="28"/>
      <c r="AF114" s="28"/>
      <c r="AG114" s="28"/>
      <c r="AH114" s="28"/>
      <c r="AI114" s="28"/>
      <c r="AJ114" s="28"/>
      <c r="AK114" s="28"/>
      <c r="AL114" s="28"/>
      <c r="AM114" s="28"/>
      <c r="AO114" s="28"/>
      <c r="AP114" s="28"/>
      <c r="AQ114" s="28"/>
      <c r="AR114" s="28"/>
      <c r="AS114" s="28"/>
      <c r="AT114" s="28"/>
      <c r="AU114" s="28"/>
      <c r="AV114" s="28"/>
      <c r="AW114" s="28"/>
      <c r="AY114" s="28"/>
      <c r="AZ114" s="28"/>
    </row>
    <row r="115" spans="5:52" s="29" customFormat="1" ht="15.75" customHeight="1" x14ac:dyDescent="0.25">
      <c r="E115" s="28"/>
      <c r="F115" s="28"/>
      <c r="G115" s="28"/>
      <c r="H115" s="28"/>
      <c r="I115" s="28"/>
      <c r="J115" s="28"/>
      <c r="K115" s="28"/>
      <c r="L115" s="28"/>
      <c r="M115" s="28"/>
      <c r="N115" s="28"/>
      <c r="O115" s="28"/>
      <c r="P115" s="28"/>
      <c r="Q115" s="28"/>
      <c r="R115" s="28"/>
      <c r="S115" s="28"/>
      <c r="U115" s="28"/>
      <c r="W115" s="28"/>
      <c r="X115" s="28"/>
      <c r="Y115" s="28"/>
      <c r="Z115" s="28"/>
      <c r="AA115" s="28"/>
      <c r="AB115" s="28"/>
      <c r="AC115" s="28"/>
      <c r="AD115" s="28"/>
      <c r="AE115" s="28"/>
      <c r="AF115" s="28"/>
      <c r="AG115" s="28"/>
      <c r="AH115" s="28"/>
      <c r="AI115" s="28"/>
      <c r="AJ115" s="28"/>
      <c r="AK115" s="28"/>
      <c r="AL115" s="28"/>
      <c r="AM115" s="28"/>
      <c r="AO115" s="28"/>
      <c r="AP115" s="28"/>
      <c r="AQ115" s="28"/>
      <c r="AR115" s="28"/>
      <c r="AS115" s="28"/>
      <c r="AT115" s="28"/>
      <c r="AU115" s="28"/>
      <c r="AV115" s="28"/>
      <c r="AW115" s="28"/>
      <c r="AY115" s="28"/>
      <c r="AZ115" s="28"/>
    </row>
    <row r="116" spans="5:52" s="29" customFormat="1" ht="15.75" customHeight="1" x14ac:dyDescent="0.25">
      <c r="E116" s="28"/>
      <c r="F116" s="28"/>
      <c r="G116" s="28"/>
      <c r="H116" s="28"/>
      <c r="I116" s="28"/>
      <c r="J116" s="28"/>
      <c r="K116" s="28"/>
      <c r="L116" s="28"/>
      <c r="M116" s="28"/>
      <c r="N116" s="28"/>
      <c r="O116" s="28"/>
      <c r="P116" s="28"/>
      <c r="Q116" s="28"/>
      <c r="R116" s="28"/>
      <c r="S116" s="28"/>
      <c r="U116" s="28"/>
      <c r="W116" s="28"/>
      <c r="X116" s="28"/>
      <c r="Y116" s="28"/>
      <c r="Z116" s="28"/>
      <c r="AA116" s="28"/>
      <c r="AB116" s="28"/>
      <c r="AC116" s="28"/>
      <c r="AD116" s="28"/>
      <c r="AE116" s="28"/>
      <c r="AF116" s="28"/>
      <c r="AG116" s="28"/>
      <c r="AH116" s="28"/>
      <c r="AI116" s="28"/>
      <c r="AJ116" s="28"/>
      <c r="AK116" s="28"/>
      <c r="AL116" s="28"/>
      <c r="AM116" s="28"/>
      <c r="AO116" s="28"/>
      <c r="AP116" s="28"/>
      <c r="AQ116" s="28"/>
      <c r="AR116" s="28"/>
      <c r="AS116" s="28"/>
      <c r="AT116" s="28"/>
      <c r="AU116" s="28"/>
      <c r="AV116" s="28"/>
      <c r="AW116" s="28"/>
      <c r="AY116" s="28"/>
      <c r="AZ116" s="28"/>
    </row>
    <row r="117" spans="5:52" s="29" customFormat="1" ht="15.75" customHeight="1" x14ac:dyDescent="0.25">
      <c r="E117" s="28"/>
      <c r="F117" s="28"/>
      <c r="G117" s="28"/>
      <c r="H117" s="28"/>
      <c r="I117" s="28"/>
      <c r="J117" s="28"/>
      <c r="K117" s="28"/>
      <c r="L117" s="28"/>
      <c r="M117" s="28"/>
      <c r="N117" s="28"/>
      <c r="O117" s="28"/>
      <c r="P117" s="28"/>
      <c r="Q117" s="28"/>
      <c r="R117" s="28"/>
      <c r="S117" s="28"/>
      <c r="U117" s="28"/>
      <c r="W117" s="28"/>
      <c r="X117" s="28"/>
      <c r="Y117" s="28"/>
      <c r="Z117" s="28"/>
      <c r="AA117" s="28"/>
      <c r="AB117" s="28"/>
      <c r="AC117" s="28"/>
      <c r="AD117" s="28"/>
      <c r="AE117" s="28"/>
      <c r="AF117" s="28"/>
      <c r="AG117" s="28"/>
      <c r="AH117" s="28"/>
      <c r="AI117" s="28"/>
      <c r="AJ117" s="28"/>
      <c r="AK117" s="28"/>
      <c r="AL117" s="28"/>
      <c r="AM117" s="28"/>
      <c r="AO117" s="28"/>
      <c r="AP117" s="28"/>
      <c r="AQ117" s="28"/>
      <c r="AR117" s="28"/>
      <c r="AS117" s="28"/>
      <c r="AT117" s="28"/>
      <c r="AU117" s="28"/>
      <c r="AV117" s="28"/>
      <c r="AW117" s="28"/>
      <c r="AY117" s="28"/>
      <c r="AZ117" s="28"/>
    </row>
    <row r="118" spans="5:52" s="29" customFormat="1" ht="15.75" customHeight="1" x14ac:dyDescent="0.25">
      <c r="E118" s="28"/>
      <c r="F118" s="28"/>
      <c r="G118" s="28"/>
      <c r="H118" s="28"/>
      <c r="I118" s="28"/>
      <c r="J118" s="28"/>
      <c r="K118" s="28"/>
      <c r="L118" s="28"/>
      <c r="M118" s="28"/>
      <c r="N118" s="28"/>
      <c r="O118" s="28"/>
      <c r="P118" s="28"/>
      <c r="Q118" s="28"/>
      <c r="R118" s="28"/>
      <c r="S118" s="28"/>
      <c r="U118" s="28"/>
      <c r="W118" s="28"/>
      <c r="X118" s="28"/>
      <c r="Y118" s="28"/>
      <c r="Z118" s="28"/>
      <c r="AA118" s="28"/>
      <c r="AB118" s="28"/>
      <c r="AC118" s="28"/>
      <c r="AD118" s="28"/>
      <c r="AE118" s="28"/>
      <c r="AF118" s="28"/>
      <c r="AG118" s="28"/>
      <c r="AH118" s="28"/>
      <c r="AI118" s="28"/>
      <c r="AJ118" s="28"/>
      <c r="AK118" s="28"/>
      <c r="AL118" s="28"/>
      <c r="AM118" s="28"/>
      <c r="AO118" s="28"/>
      <c r="AP118" s="28"/>
      <c r="AQ118" s="28"/>
      <c r="AR118" s="28"/>
      <c r="AS118" s="28"/>
      <c r="AT118" s="28"/>
      <c r="AU118" s="28"/>
      <c r="AV118" s="28"/>
      <c r="AW118" s="28"/>
      <c r="AY118" s="28"/>
      <c r="AZ118" s="28"/>
    </row>
    <row r="119" spans="5:52" s="29" customFormat="1" ht="15.75" customHeight="1" x14ac:dyDescent="0.25">
      <c r="E119" s="28"/>
      <c r="F119" s="28"/>
      <c r="G119" s="28"/>
      <c r="H119" s="28"/>
      <c r="I119" s="28"/>
      <c r="J119" s="28"/>
      <c r="K119" s="28"/>
      <c r="L119" s="28"/>
      <c r="M119" s="28"/>
      <c r="N119" s="28"/>
      <c r="O119" s="28"/>
      <c r="P119" s="28"/>
      <c r="Q119" s="28"/>
      <c r="R119" s="28"/>
      <c r="S119" s="28"/>
      <c r="U119" s="28"/>
      <c r="W119" s="28"/>
      <c r="X119" s="28"/>
      <c r="Y119" s="28"/>
      <c r="Z119" s="28"/>
      <c r="AA119" s="28"/>
      <c r="AB119" s="28"/>
      <c r="AC119" s="28"/>
      <c r="AD119" s="28"/>
      <c r="AE119" s="28"/>
      <c r="AF119" s="28"/>
      <c r="AG119" s="28"/>
      <c r="AH119" s="28"/>
      <c r="AI119" s="28"/>
      <c r="AJ119" s="28"/>
      <c r="AK119" s="28"/>
      <c r="AL119" s="28"/>
      <c r="AM119" s="28"/>
      <c r="AO119" s="28"/>
      <c r="AP119" s="28"/>
      <c r="AQ119" s="28"/>
      <c r="AR119" s="28"/>
      <c r="AS119" s="28"/>
      <c r="AT119" s="28"/>
      <c r="AU119" s="28"/>
      <c r="AV119" s="28"/>
      <c r="AW119" s="28"/>
      <c r="AY119" s="28"/>
      <c r="AZ119" s="28"/>
    </row>
    <row r="120" spans="5:52" s="29" customFormat="1" ht="15.75" customHeight="1" x14ac:dyDescent="0.25">
      <c r="E120" s="28"/>
      <c r="F120" s="28"/>
      <c r="G120" s="28"/>
      <c r="H120" s="28"/>
      <c r="I120" s="28"/>
      <c r="J120" s="28"/>
      <c r="K120" s="28"/>
      <c r="L120" s="28"/>
      <c r="M120" s="28"/>
      <c r="N120" s="28"/>
      <c r="O120" s="28"/>
      <c r="P120" s="28"/>
      <c r="Q120" s="28"/>
      <c r="R120" s="28"/>
      <c r="S120" s="28"/>
      <c r="U120" s="28"/>
      <c r="W120" s="28"/>
      <c r="X120" s="28"/>
      <c r="Y120" s="28"/>
      <c r="Z120" s="28"/>
      <c r="AA120" s="28"/>
      <c r="AB120" s="28"/>
      <c r="AC120" s="28"/>
      <c r="AD120" s="28"/>
      <c r="AE120" s="28"/>
      <c r="AF120" s="28"/>
      <c r="AG120" s="28"/>
      <c r="AH120" s="28"/>
      <c r="AI120" s="28"/>
      <c r="AJ120" s="28"/>
      <c r="AK120" s="28"/>
      <c r="AL120" s="28"/>
      <c r="AM120" s="28"/>
      <c r="AO120" s="28"/>
      <c r="AP120" s="28"/>
      <c r="AQ120" s="28"/>
      <c r="AR120" s="28"/>
      <c r="AS120" s="28"/>
      <c r="AT120" s="28"/>
      <c r="AU120" s="28"/>
      <c r="AV120" s="28"/>
      <c r="AW120" s="28"/>
      <c r="AY120" s="28"/>
      <c r="AZ120" s="28"/>
    </row>
    <row r="121" spans="5:52" s="29" customFormat="1" ht="15.75" customHeight="1" x14ac:dyDescent="0.25">
      <c r="E121" s="28"/>
      <c r="F121" s="28"/>
      <c r="G121" s="28"/>
      <c r="H121" s="28"/>
      <c r="I121" s="28"/>
      <c r="J121" s="28"/>
      <c r="K121" s="28"/>
      <c r="L121" s="28"/>
      <c r="M121" s="28"/>
      <c r="N121" s="28"/>
      <c r="O121" s="28"/>
      <c r="P121" s="28"/>
      <c r="Q121" s="28"/>
      <c r="R121" s="28"/>
      <c r="S121" s="28"/>
      <c r="U121" s="28"/>
      <c r="W121" s="28"/>
      <c r="X121" s="28"/>
      <c r="Y121" s="28"/>
      <c r="Z121" s="28"/>
      <c r="AA121" s="28"/>
      <c r="AB121" s="28"/>
      <c r="AC121" s="28"/>
      <c r="AD121" s="28"/>
      <c r="AE121" s="28"/>
      <c r="AF121" s="28"/>
      <c r="AG121" s="28"/>
      <c r="AH121" s="28"/>
      <c r="AI121" s="28"/>
      <c r="AJ121" s="28"/>
      <c r="AK121" s="28"/>
      <c r="AL121" s="28"/>
      <c r="AM121" s="28"/>
      <c r="AO121" s="28"/>
      <c r="AP121" s="28"/>
      <c r="AQ121" s="28"/>
      <c r="AR121" s="28"/>
      <c r="AS121" s="28"/>
      <c r="AT121" s="28"/>
      <c r="AU121" s="28"/>
      <c r="AV121" s="28"/>
      <c r="AW121" s="28"/>
      <c r="AY121" s="28"/>
      <c r="AZ121" s="28"/>
    </row>
    <row r="122" spans="5:52" s="29" customFormat="1" ht="15.75" customHeight="1" x14ac:dyDescent="0.25">
      <c r="E122" s="28"/>
      <c r="F122" s="28"/>
      <c r="G122" s="28"/>
      <c r="H122" s="28"/>
      <c r="I122" s="28"/>
      <c r="J122" s="28"/>
      <c r="K122" s="28"/>
      <c r="L122" s="28"/>
      <c r="M122" s="28"/>
      <c r="N122" s="28"/>
      <c r="O122" s="28"/>
      <c r="P122" s="28"/>
      <c r="Q122" s="28"/>
      <c r="R122" s="28"/>
      <c r="S122" s="28"/>
      <c r="U122" s="28"/>
      <c r="W122" s="28"/>
      <c r="X122" s="28"/>
      <c r="Y122" s="28"/>
      <c r="Z122" s="28"/>
      <c r="AA122" s="28"/>
      <c r="AB122" s="28"/>
      <c r="AC122" s="28"/>
      <c r="AD122" s="28"/>
      <c r="AE122" s="28"/>
      <c r="AF122" s="28"/>
      <c r="AG122" s="28"/>
      <c r="AH122" s="28"/>
      <c r="AI122" s="28"/>
      <c r="AJ122" s="28"/>
      <c r="AK122" s="28"/>
      <c r="AL122" s="28"/>
      <c r="AM122" s="28"/>
      <c r="AO122" s="28"/>
      <c r="AP122" s="28"/>
      <c r="AQ122" s="28"/>
      <c r="AR122" s="28"/>
      <c r="AS122" s="28"/>
      <c r="AT122" s="28"/>
      <c r="AU122" s="28"/>
      <c r="AV122" s="28"/>
      <c r="AW122" s="28"/>
      <c r="AY122" s="28"/>
      <c r="AZ122" s="28"/>
    </row>
    <row r="123" spans="5:52" s="29" customFormat="1" ht="15.75" customHeight="1" x14ac:dyDescent="0.25">
      <c r="E123" s="28"/>
      <c r="F123" s="28"/>
      <c r="G123" s="28"/>
      <c r="H123" s="28"/>
      <c r="I123" s="28"/>
      <c r="J123" s="28"/>
      <c r="K123" s="28"/>
      <c r="L123" s="28"/>
      <c r="M123" s="28"/>
      <c r="N123" s="28"/>
      <c r="O123" s="28"/>
      <c r="P123" s="28"/>
      <c r="Q123" s="28"/>
      <c r="R123" s="28"/>
      <c r="S123" s="28"/>
      <c r="U123" s="28"/>
      <c r="W123" s="28"/>
      <c r="X123" s="28"/>
      <c r="Y123" s="28"/>
      <c r="Z123" s="28"/>
      <c r="AA123" s="28"/>
      <c r="AB123" s="28"/>
      <c r="AC123" s="28"/>
      <c r="AD123" s="28"/>
      <c r="AE123" s="28"/>
      <c r="AF123" s="28"/>
      <c r="AG123" s="28"/>
      <c r="AH123" s="28"/>
      <c r="AI123" s="28"/>
      <c r="AJ123" s="28"/>
      <c r="AK123" s="28"/>
      <c r="AL123" s="28"/>
      <c r="AM123" s="28"/>
      <c r="AO123" s="28"/>
      <c r="AP123" s="28"/>
      <c r="AQ123" s="28"/>
      <c r="AR123" s="28"/>
      <c r="AS123" s="28"/>
      <c r="AT123" s="28"/>
      <c r="AU123" s="28"/>
      <c r="AV123" s="28"/>
      <c r="AW123" s="28"/>
      <c r="AY123" s="33"/>
      <c r="AZ123" s="33"/>
    </row>
    <row r="124" spans="5:52" s="29" customFormat="1" ht="15.75" customHeight="1" x14ac:dyDescent="0.25">
      <c r="E124" s="28"/>
      <c r="F124" s="28"/>
      <c r="G124" s="28"/>
      <c r="H124" s="28"/>
      <c r="I124" s="28"/>
      <c r="J124" s="28"/>
      <c r="K124" s="28"/>
      <c r="L124" s="28"/>
      <c r="M124" s="28"/>
      <c r="N124" s="28"/>
      <c r="O124" s="28"/>
      <c r="P124" s="28"/>
      <c r="Q124" s="28"/>
      <c r="R124" s="28"/>
      <c r="S124" s="28"/>
      <c r="U124" s="28"/>
      <c r="W124" s="28"/>
      <c r="X124" s="28"/>
      <c r="Y124" s="28"/>
      <c r="Z124" s="28"/>
      <c r="AA124" s="28"/>
      <c r="AB124" s="28"/>
      <c r="AC124" s="28"/>
      <c r="AD124" s="28"/>
      <c r="AE124" s="28"/>
      <c r="AF124" s="28"/>
      <c r="AG124" s="28"/>
      <c r="AH124" s="28"/>
      <c r="AI124" s="28"/>
      <c r="AJ124" s="28"/>
      <c r="AK124" s="28"/>
      <c r="AL124" s="28"/>
      <c r="AM124" s="28"/>
      <c r="AO124" s="28"/>
      <c r="AP124" s="28"/>
      <c r="AQ124" s="28"/>
      <c r="AR124" s="28"/>
      <c r="AS124" s="28"/>
      <c r="AT124" s="28"/>
      <c r="AU124" s="28"/>
      <c r="AV124" s="28"/>
      <c r="AW124" s="28"/>
      <c r="AY124" s="28"/>
      <c r="AZ124" s="28"/>
    </row>
    <row r="125" spans="5:52" s="29" customFormat="1" ht="15.75" customHeight="1" x14ac:dyDescent="0.25">
      <c r="E125" s="28"/>
      <c r="F125" s="28"/>
      <c r="G125" s="28"/>
      <c r="H125" s="28"/>
      <c r="I125" s="28"/>
      <c r="J125" s="28"/>
      <c r="K125" s="28"/>
      <c r="L125" s="28"/>
      <c r="M125" s="28"/>
      <c r="N125" s="28"/>
      <c r="O125" s="28"/>
      <c r="P125" s="28"/>
      <c r="Q125" s="28"/>
      <c r="R125" s="28"/>
      <c r="S125" s="28"/>
      <c r="U125" s="28"/>
      <c r="W125" s="28"/>
      <c r="X125" s="28"/>
      <c r="Y125" s="28"/>
      <c r="Z125" s="28"/>
      <c r="AA125" s="28"/>
      <c r="AB125" s="28"/>
      <c r="AC125" s="28"/>
      <c r="AD125" s="28"/>
      <c r="AE125" s="28"/>
      <c r="AF125" s="28"/>
      <c r="AG125" s="28"/>
      <c r="AH125" s="28"/>
      <c r="AI125" s="28"/>
      <c r="AJ125" s="28"/>
      <c r="AK125" s="28"/>
      <c r="AL125" s="28"/>
      <c r="AM125" s="28"/>
      <c r="AO125" s="28"/>
      <c r="AP125" s="28"/>
      <c r="AQ125" s="28"/>
      <c r="AR125" s="28"/>
      <c r="AS125" s="28"/>
      <c r="AT125" s="28"/>
      <c r="AU125" s="28"/>
      <c r="AV125" s="28"/>
      <c r="AW125" s="28"/>
      <c r="AY125" s="28"/>
      <c r="AZ125" s="28"/>
    </row>
    <row r="126" spans="5:52" s="29" customFormat="1" ht="15.75" customHeight="1" x14ac:dyDescent="0.25">
      <c r="E126" s="28"/>
      <c r="F126" s="28"/>
      <c r="G126" s="28"/>
      <c r="H126" s="28"/>
      <c r="I126" s="28"/>
      <c r="J126" s="28"/>
      <c r="K126" s="28"/>
      <c r="L126" s="28"/>
      <c r="M126" s="28"/>
      <c r="N126" s="28"/>
      <c r="O126" s="28"/>
      <c r="P126" s="28"/>
      <c r="Q126" s="28"/>
      <c r="R126" s="28"/>
      <c r="S126" s="28"/>
      <c r="U126" s="28"/>
      <c r="W126" s="28"/>
      <c r="X126" s="28"/>
      <c r="Y126" s="28"/>
      <c r="Z126" s="28"/>
      <c r="AA126" s="28"/>
      <c r="AB126" s="28"/>
      <c r="AC126" s="28"/>
      <c r="AD126" s="28"/>
      <c r="AE126" s="28"/>
      <c r="AF126" s="28"/>
      <c r="AG126" s="28"/>
      <c r="AH126" s="28"/>
      <c r="AI126" s="28"/>
      <c r="AJ126" s="28"/>
      <c r="AK126" s="28"/>
      <c r="AL126" s="28"/>
      <c r="AM126" s="28"/>
      <c r="AO126" s="28"/>
      <c r="AP126" s="28"/>
      <c r="AQ126" s="28"/>
      <c r="AR126" s="28"/>
      <c r="AS126" s="28"/>
      <c r="AT126" s="28"/>
      <c r="AU126" s="28"/>
      <c r="AV126" s="28"/>
      <c r="AW126" s="28"/>
      <c r="AY126" s="28"/>
      <c r="AZ126" s="28"/>
    </row>
    <row r="127" spans="5:52" s="29" customFormat="1" ht="15.75" customHeight="1" x14ac:dyDescent="0.25">
      <c r="E127" s="28"/>
      <c r="F127" s="28"/>
      <c r="G127" s="28"/>
      <c r="H127" s="28"/>
      <c r="I127" s="28"/>
      <c r="J127" s="28"/>
      <c r="K127" s="28"/>
      <c r="L127" s="28"/>
      <c r="M127" s="28"/>
      <c r="N127" s="28"/>
      <c r="O127" s="28"/>
      <c r="P127" s="28"/>
      <c r="Q127" s="28"/>
      <c r="R127" s="28"/>
      <c r="S127" s="28"/>
      <c r="U127" s="28"/>
      <c r="W127" s="28"/>
      <c r="X127" s="28"/>
      <c r="Y127" s="28"/>
      <c r="Z127" s="28"/>
      <c r="AA127" s="28"/>
      <c r="AB127" s="28"/>
      <c r="AC127" s="28"/>
      <c r="AD127" s="28"/>
      <c r="AE127" s="28"/>
      <c r="AF127" s="28"/>
      <c r="AG127" s="28"/>
      <c r="AH127" s="28"/>
      <c r="AI127" s="28"/>
      <c r="AJ127" s="28"/>
      <c r="AK127" s="28"/>
      <c r="AL127" s="28"/>
      <c r="AM127" s="28"/>
      <c r="AO127" s="28"/>
      <c r="AP127" s="28"/>
      <c r="AQ127" s="28"/>
      <c r="AR127" s="28"/>
      <c r="AS127" s="28"/>
      <c r="AT127" s="28"/>
      <c r="AU127" s="28"/>
      <c r="AV127" s="28"/>
      <c r="AW127" s="28"/>
      <c r="AY127" s="28"/>
      <c r="AZ127" s="28"/>
    </row>
    <row r="128" spans="5:52" s="29" customFormat="1" ht="15.75" customHeight="1" x14ac:dyDescent="0.25">
      <c r="E128" s="28"/>
      <c r="F128" s="28"/>
      <c r="G128" s="28"/>
      <c r="H128" s="28"/>
      <c r="I128" s="28"/>
      <c r="J128" s="28"/>
      <c r="K128" s="28"/>
      <c r="L128" s="28"/>
      <c r="M128" s="28"/>
      <c r="N128" s="28"/>
      <c r="O128" s="28"/>
      <c r="P128" s="28"/>
      <c r="Q128" s="28"/>
      <c r="R128" s="28"/>
      <c r="S128" s="28"/>
      <c r="U128" s="28"/>
      <c r="W128" s="28"/>
      <c r="X128" s="28"/>
      <c r="Y128" s="28"/>
      <c r="Z128" s="28"/>
      <c r="AA128" s="28"/>
      <c r="AB128" s="28"/>
      <c r="AC128" s="28"/>
      <c r="AD128" s="28"/>
      <c r="AE128" s="28"/>
      <c r="AF128" s="28"/>
      <c r="AG128" s="28"/>
      <c r="AH128" s="28"/>
      <c r="AI128" s="28"/>
      <c r="AJ128" s="28"/>
      <c r="AK128" s="28"/>
      <c r="AL128" s="28"/>
      <c r="AM128" s="28"/>
      <c r="AO128" s="28"/>
      <c r="AP128" s="28"/>
      <c r="AQ128" s="28"/>
      <c r="AR128" s="28"/>
      <c r="AS128" s="28"/>
      <c r="AT128" s="28"/>
      <c r="AU128" s="28"/>
      <c r="AV128" s="28"/>
      <c r="AW128" s="28"/>
      <c r="AY128" s="28"/>
      <c r="AZ128" s="28"/>
    </row>
    <row r="129" spans="5:52" s="29" customFormat="1" ht="15.75" customHeight="1" x14ac:dyDescent="0.25">
      <c r="E129" s="28"/>
      <c r="F129" s="28"/>
      <c r="G129" s="28"/>
      <c r="H129" s="28"/>
      <c r="I129" s="28"/>
      <c r="J129" s="28"/>
      <c r="K129" s="28"/>
      <c r="L129" s="28"/>
      <c r="M129" s="28"/>
      <c r="N129" s="28"/>
      <c r="O129" s="28"/>
      <c r="P129" s="28"/>
      <c r="Q129" s="28"/>
      <c r="R129" s="28"/>
      <c r="S129" s="28"/>
      <c r="U129" s="28"/>
      <c r="W129" s="28"/>
      <c r="X129" s="28"/>
      <c r="Y129" s="28"/>
      <c r="Z129" s="28"/>
      <c r="AA129" s="28"/>
      <c r="AB129" s="28"/>
      <c r="AC129" s="28"/>
      <c r="AD129" s="28"/>
      <c r="AE129" s="28"/>
      <c r="AF129" s="28"/>
      <c r="AG129" s="28"/>
      <c r="AH129" s="28"/>
      <c r="AI129" s="28"/>
      <c r="AJ129" s="28"/>
      <c r="AK129" s="28"/>
      <c r="AL129" s="28"/>
      <c r="AM129" s="28"/>
      <c r="AO129" s="28"/>
      <c r="AP129" s="28"/>
      <c r="AQ129" s="28"/>
      <c r="AR129" s="28"/>
      <c r="AS129" s="28"/>
      <c r="AT129" s="28"/>
      <c r="AU129" s="28"/>
      <c r="AV129" s="28"/>
      <c r="AW129" s="28"/>
      <c r="AY129" s="28"/>
      <c r="AZ129" s="28"/>
    </row>
    <row r="130" spans="5:52" s="29" customFormat="1" ht="15.75" customHeight="1" x14ac:dyDescent="0.25">
      <c r="E130" s="28"/>
      <c r="F130" s="28"/>
      <c r="G130" s="28"/>
      <c r="H130" s="28"/>
      <c r="I130" s="28"/>
      <c r="J130" s="28"/>
      <c r="K130" s="28"/>
      <c r="L130" s="28"/>
      <c r="M130" s="28"/>
      <c r="N130" s="28"/>
      <c r="O130" s="28"/>
      <c r="P130" s="28"/>
      <c r="Q130" s="28"/>
      <c r="R130" s="28"/>
      <c r="S130" s="28"/>
      <c r="U130" s="28"/>
      <c r="W130" s="28"/>
      <c r="X130" s="28"/>
      <c r="Y130" s="28"/>
      <c r="Z130" s="28"/>
      <c r="AA130" s="28"/>
      <c r="AB130" s="28"/>
      <c r="AC130" s="28"/>
      <c r="AD130" s="28"/>
      <c r="AE130" s="28"/>
      <c r="AF130" s="28"/>
      <c r="AG130" s="28"/>
      <c r="AH130" s="28"/>
      <c r="AI130" s="28"/>
      <c r="AJ130" s="28"/>
      <c r="AK130" s="28"/>
      <c r="AL130" s="28"/>
      <c r="AM130" s="28"/>
      <c r="AO130" s="28"/>
      <c r="AP130" s="28"/>
      <c r="AQ130" s="28"/>
      <c r="AR130" s="28"/>
      <c r="AS130" s="28"/>
      <c r="AT130" s="28"/>
      <c r="AU130" s="28"/>
      <c r="AV130" s="28"/>
      <c r="AW130" s="28"/>
      <c r="AY130" s="28"/>
      <c r="AZ130" s="28"/>
    </row>
    <row r="131" spans="5:52" s="29" customFormat="1" ht="15.75" customHeight="1" x14ac:dyDescent="0.25">
      <c r="E131" s="28"/>
      <c r="F131" s="28"/>
      <c r="G131" s="28"/>
      <c r="H131" s="28"/>
      <c r="I131" s="28"/>
      <c r="J131" s="28"/>
      <c r="K131" s="28"/>
      <c r="L131" s="28"/>
      <c r="M131" s="28"/>
      <c r="N131" s="28"/>
      <c r="O131" s="28"/>
      <c r="P131" s="28"/>
      <c r="Q131" s="28"/>
      <c r="R131" s="28"/>
      <c r="S131" s="28"/>
      <c r="U131" s="28"/>
      <c r="W131" s="28"/>
      <c r="X131" s="28"/>
      <c r="Y131" s="28"/>
      <c r="Z131" s="28"/>
      <c r="AA131" s="28"/>
      <c r="AB131" s="28"/>
      <c r="AC131" s="28"/>
      <c r="AD131" s="28"/>
      <c r="AE131" s="28"/>
      <c r="AF131" s="28"/>
      <c r="AG131" s="28"/>
      <c r="AH131" s="28"/>
      <c r="AI131" s="28"/>
      <c r="AJ131" s="28"/>
      <c r="AK131" s="28"/>
      <c r="AL131" s="28"/>
      <c r="AM131" s="28"/>
      <c r="AO131" s="28"/>
      <c r="AP131" s="28"/>
      <c r="AQ131" s="28"/>
      <c r="AR131" s="28"/>
      <c r="AS131" s="28"/>
      <c r="AT131" s="28"/>
      <c r="AU131" s="28"/>
      <c r="AV131" s="28"/>
      <c r="AW131" s="28"/>
      <c r="AY131" s="28"/>
      <c r="AZ131" s="28"/>
    </row>
    <row r="132" spans="5:52" s="29" customFormat="1" ht="15.75" customHeight="1" x14ac:dyDescent="0.25">
      <c r="E132" s="28"/>
      <c r="F132" s="28"/>
      <c r="G132" s="28"/>
      <c r="H132" s="28"/>
      <c r="I132" s="28"/>
      <c r="J132" s="28"/>
      <c r="K132" s="28"/>
      <c r="L132" s="28"/>
      <c r="M132" s="28"/>
      <c r="N132" s="28"/>
      <c r="O132" s="28"/>
      <c r="P132" s="28"/>
      <c r="Q132" s="28"/>
      <c r="R132" s="28"/>
      <c r="S132" s="28"/>
      <c r="U132" s="28"/>
      <c r="W132" s="28"/>
      <c r="X132" s="28"/>
      <c r="Y132" s="28"/>
      <c r="Z132" s="28"/>
      <c r="AA132" s="28"/>
      <c r="AB132" s="28"/>
      <c r="AC132" s="28"/>
      <c r="AD132" s="28"/>
      <c r="AE132" s="28"/>
      <c r="AF132" s="28"/>
      <c r="AG132" s="28"/>
      <c r="AH132" s="28"/>
      <c r="AI132" s="28"/>
      <c r="AJ132" s="28"/>
      <c r="AK132" s="28"/>
      <c r="AL132" s="28"/>
      <c r="AM132" s="28"/>
      <c r="AO132" s="28"/>
      <c r="AP132" s="28"/>
      <c r="AQ132" s="28"/>
      <c r="AR132" s="28"/>
      <c r="AS132" s="28"/>
      <c r="AT132" s="28"/>
      <c r="AU132" s="28"/>
      <c r="AV132" s="28"/>
      <c r="AW132" s="28"/>
      <c r="AY132" s="28"/>
      <c r="AZ132" s="28"/>
    </row>
    <row r="133" spans="5:52" s="29" customFormat="1" ht="15.75" customHeight="1" x14ac:dyDescent="0.25">
      <c r="E133" s="28"/>
      <c r="F133" s="28"/>
      <c r="G133" s="28"/>
      <c r="H133" s="28"/>
      <c r="I133" s="28"/>
      <c r="J133" s="28"/>
      <c r="K133" s="28"/>
      <c r="L133" s="28"/>
      <c r="M133" s="28"/>
      <c r="N133" s="28"/>
      <c r="O133" s="28"/>
      <c r="P133" s="28"/>
      <c r="Q133" s="28"/>
      <c r="R133" s="28"/>
      <c r="S133" s="28"/>
      <c r="U133" s="28"/>
      <c r="W133" s="28"/>
      <c r="X133" s="28"/>
      <c r="Y133" s="28"/>
      <c r="Z133" s="28"/>
      <c r="AA133" s="28"/>
      <c r="AB133" s="28"/>
      <c r="AC133" s="28"/>
      <c r="AD133" s="28"/>
      <c r="AE133" s="28"/>
      <c r="AF133" s="28"/>
      <c r="AG133" s="28"/>
      <c r="AH133" s="28"/>
      <c r="AI133" s="28"/>
      <c r="AJ133" s="28"/>
      <c r="AK133" s="28"/>
      <c r="AL133" s="28"/>
      <c r="AM133" s="28"/>
      <c r="AO133" s="28"/>
      <c r="AP133" s="28"/>
      <c r="AQ133" s="28"/>
      <c r="AR133" s="28"/>
      <c r="AS133" s="28"/>
      <c r="AT133" s="28"/>
      <c r="AU133" s="28"/>
      <c r="AV133" s="28"/>
      <c r="AW133" s="28"/>
      <c r="AY133" s="28"/>
      <c r="AZ133" s="28"/>
    </row>
    <row r="134" spans="5:52" s="29" customFormat="1" ht="15.75" customHeight="1" x14ac:dyDescent="0.25">
      <c r="E134" s="28"/>
      <c r="F134" s="28"/>
      <c r="G134" s="28"/>
      <c r="H134" s="28"/>
      <c r="I134" s="28"/>
      <c r="J134" s="28"/>
      <c r="K134" s="28"/>
      <c r="L134" s="28"/>
      <c r="M134" s="28"/>
      <c r="N134" s="28"/>
      <c r="O134" s="28"/>
      <c r="P134" s="28"/>
      <c r="Q134" s="28"/>
      <c r="R134" s="28"/>
      <c r="S134" s="28"/>
      <c r="U134" s="28"/>
      <c r="W134" s="28"/>
      <c r="X134" s="28"/>
      <c r="Y134" s="28"/>
      <c r="Z134" s="28"/>
      <c r="AA134" s="28"/>
      <c r="AB134" s="28"/>
      <c r="AC134" s="28"/>
      <c r="AD134" s="28"/>
      <c r="AE134" s="28"/>
      <c r="AF134" s="28"/>
      <c r="AG134" s="28"/>
      <c r="AH134" s="28"/>
      <c r="AI134" s="28"/>
      <c r="AJ134" s="28"/>
      <c r="AK134" s="28"/>
      <c r="AL134" s="28"/>
      <c r="AM134" s="28"/>
      <c r="AO134" s="28"/>
      <c r="AP134" s="28"/>
      <c r="AQ134" s="28"/>
      <c r="AR134" s="28"/>
      <c r="AS134" s="28"/>
      <c r="AT134" s="28"/>
      <c r="AU134" s="28"/>
      <c r="AV134" s="28"/>
      <c r="AW134" s="28"/>
      <c r="AY134" s="28"/>
      <c r="AZ134" s="28"/>
    </row>
    <row r="135" spans="5:52" s="29" customFormat="1" ht="15.75" customHeight="1" x14ac:dyDescent="0.25">
      <c r="E135" s="28"/>
      <c r="F135" s="28"/>
      <c r="G135" s="28"/>
      <c r="H135" s="28"/>
      <c r="I135" s="28"/>
      <c r="J135" s="28"/>
      <c r="K135" s="28"/>
      <c r="L135" s="28"/>
      <c r="M135" s="28"/>
      <c r="N135" s="28"/>
      <c r="O135" s="28"/>
      <c r="P135" s="28"/>
      <c r="Q135" s="28"/>
      <c r="R135" s="28"/>
      <c r="S135" s="28"/>
      <c r="U135" s="28"/>
      <c r="W135" s="28"/>
      <c r="X135" s="28"/>
      <c r="Y135" s="28"/>
      <c r="Z135" s="28"/>
      <c r="AA135" s="28"/>
      <c r="AB135" s="28"/>
      <c r="AC135" s="28"/>
      <c r="AD135" s="28"/>
      <c r="AE135" s="28"/>
      <c r="AF135" s="28"/>
      <c r="AG135" s="28"/>
      <c r="AH135" s="28"/>
      <c r="AI135" s="28"/>
      <c r="AJ135" s="28"/>
      <c r="AK135" s="28"/>
      <c r="AL135" s="28"/>
      <c r="AM135" s="28"/>
      <c r="AO135" s="28"/>
      <c r="AP135" s="28"/>
      <c r="AQ135" s="28"/>
      <c r="AR135" s="28"/>
      <c r="AS135" s="28"/>
      <c r="AT135" s="28"/>
      <c r="AU135" s="28"/>
      <c r="AV135" s="28"/>
      <c r="AW135" s="28"/>
      <c r="AY135" s="28"/>
      <c r="AZ135" s="28"/>
    </row>
    <row r="136" spans="5:52" s="29" customFormat="1" ht="15.75" customHeight="1" x14ac:dyDescent="0.25">
      <c r="E136" s="28"/>
      <c r="F136" s="28"/>
      <c r="G136" s="28"/>
      <c r="H136" s="28"/>
      <c r="I136" s="28"/>
      <c r="J136" s="28"/>
      <c r="K136" s="28"/>
      <c r="L136" s="28"/>
      <c r="M136" s="28"/>
      <c r="N136" s="28"/>
      <c r="O136" s="28"/>
      <c r="P136" s="28"/>
      <c r="Q136" s="28"/>
      <c r="R136" s="28"/>
      <c r="S136" s="28"/>
      <c r="U136" s="28"/>
      <c r="W136" s="28"/>
      <c r="X136" s="28"/>
      <c r="Y136" s="28"/>
      <c r="Z136" s="28"/>
      <c r="AA136" s="28"/>
      <c r="AB136" s="28"/>
      <c r="AC136" s="28"/>
      <c r="AD136" s="28"/>
      <c r="AE136" s="28"/>
      <c r="AF136" s="28"/>
      <c r="AG136" s="28"/>
      <c r="AH136" s="28"/>
      <c r="AI136" s="28"/>
      <c r="AJ136" s="28"/>
      <c r="AK136" s="28"/>
      <c r="AL136" s="28"/>
      <c r="AM136" s="28"/>
      <c r="AO136" s="28"/>
      <c r="AP136" s="28"/>
      <c r="AQ136" s="28"/>
      <c r="AR136" s="28"/>
      <c r="AS136" s="28"/>
      <c r="AT136" s="28"/>
      <c r="AU136" s="28"/>
      <c r="AV136" s="28"/>
      <c r="AW136" s="28"/>
      <c r="AY136" s="28"/>
      <c r="AZ136" s="28"/>
    </row>
    <row r="137" spans="5:52" s="29" customFormat="1" ht="15.75" customHeight="1" x14ac:dyDescent="0.25">
      <c r="E137" s="28"/>
      <c r="F137" s="28"/>
      <c r="G137" s="28"/>
      <c r="H137" s="28"/>
      <c r="I137" s="28"/>
      <c r="J137" s="28"/>
      <c r="K137" s="28"/>
      <c r="L137" s="28"/>
      <c r="M137" s="28"/>
      <c r="N137" s="28"/>
      <c r="O137" s="28"/>
      <c r="P137" s="28"/>
      <c r="Q137" s="28"/>
      <c r="R137" s="28"/>
      <c r="S137" s="28"/>
      <c r="U137" s="28"/>
      <c r="W137" s="28"/>
      <c r="X137" s="28"/>
      <c r="Y137" s="28"/>
      <c r="Z137" s="28"/>
      <c r="AA137" s="28"/>
      <c r="AB137" s="28"/>
      <c r="AC137" s="28"/>
      <c r="AD137" s="28"/>
      <c r="AE137" s="28"/>
      <c r="AF137" s="28"/>
      <c r="AG137" s="28"/>
      <c r="AH137" s="28"/>
      <c r="AI137" s="28"/>
      <c r="AJ137" s="28"/>
      <c r="AK137" s="28"/>
      <c r="AL137" s="28"/>
      <c r="AM137" s="28"/>
      <c r="AO137" s="28"/>
      <c r="AP137" s="28"/>
      <c r="AQ137" s="28"/>
      <c r="AR137" s="28"/>
      <c r="AS137" s="28"/>
      <c r="AT137" s="28"/>
      <c r="AU137" s="28"/>
      <c r="AV137" s="28"/>
      <c r="AW137" s="28"/>
      <c r="AY137" s="28"/>
      <c r="AZ137" s="28"/>
    </row>
    <row r="138" spans="5:52" s="29" customFormat="1" ht="15.75" customHeight="1" x14ac:dyDescent="0.25">
      <c r="E138" s="28"/>
      <c r="F138" s="28"/>
      <c r="G138" s="28"/>
      <c r="H138" s="28"/>
      <c r="I138" s="28"/>
      <c r="J138" s="28"/>
      <c r="K138" s="28"/>
      <c r="L138" s="28"/>
      <c r="M138" s="28"/>
      <c r="N138" s="28"/>
      <c r="O138" s="28"/>
      <c r="P138" s="28"/>
      <c r="Q138" s="28"/>
      <c r="R138" s="28"/>
      <c r="S138" s="28"/>
      <c r="U138" s="28"/>
      <c r="W138" s="28"/>
      <c r="X138" s="28"/>
      <c r="Y138" s="28"/>
      <c r="Z138" s="28"/>
      <c r="AA138" s="28"/>
      <c r="AB138" s="28"/>
      <c r="AC138" s="28"/>
      <c r="AD138" s="28"/>
      <c r="AE138" s="28"/>
      <c r="AF138" s="28"/>
      <c r="AG138" s="28"/>
      <c r="AH138" s="28"/>
      <c r="AI138" s="28"/>
      <c r="AJ138" s="28"/>
      <c r="AK138" s="28"/>
      <c r="AL138" s="28"/>
      <c r="AM138" s="28"/>
      <c r="AO138" s="28"/>
      <c r="AP138" s="28"/>
      <c r="AQ138" s="28"/>
      <c r="AR138" s="28"/>
      <c r="AS138" s="28"/>
      <c r="AT138" s="28"/>
      <c r="AU138" s="28"/>
      <c r="AV138" s="28"/>
      <c r="AW138" s="28"/>
      <c r="AY138" s="28"/>
      <c r="AZ138" s="28"/>
    </row>
    <row r="139" spans="5:52" s="29" customFormat="1" ht="15.75" customHeight="1" x14ac:dyDescent="0.25">
      <c r="E139" s="28"/>
      <c r="F139" s="28"/>
      <c r="G139" s="28"/>
      <c r="H139" s="28"/>
      <c r="I139" s="28"/>
      <c r="J139" s="28"/>
      <c r="K139" s="28"/>
      <c r="L139" s="28"/>
      <c r="M139" s="28"/>
      <c r="N139" s="28"/>
      <c r="O139" s="28"/>
      <c r="P139" s="28"/>
      <c r="Q139" s="28"/>
      <c r="R139" s="28"/>
      <c r="S139" s="28"/>
      <c r="U139" s="28"/>
      <c r="W139" s="28"/>
      <c r="X139" s="28"/>
      <c r="Y139" s="28"/>
      <c r="Z139" s="28"/>
      <c r="AA139" s="28"/>
      <c r="AB139" s="28"/>
      <c r="AC139" s="28"/>
      <c r="AD139" s="28"/>
      <c r="AE139" s="28"/>
      <c r="AF139" s="28"/>
      <c r="AG139" s="28"/>
      <c r="AH139" s="28"/>
      <c r="AI139" s="28"/>
      <c r="AJ139" s="28"/>
      <c r="AK139" s="28"/>
      <c r="AL139" s="28"/>
      <c r="AM139" s="28"/>
      <c r="AO139" s="28"/>
      <c r="AP139" s="28"/>
      <c r="AQ139" s="28"/>
      <c r="AR139" s="28"/>
      <c r="AS139" s="28"/>
      <c r="AT139" s="28"/>
      <c r="AU139" s="28"/>
      <c r="AV139" s="28"/>
      <c r="AW139" s="28"/>
      <c r="AY139" s="28"/>
      <c r="AZ139" s="28"/>
    </row>
    <row r="140" spans="5:52" s="29" customFormat="1" ht="15.75" customHeight="1" x14ac:dyDescent="0.25">
      <c r="E140" s="28"/>
      <c r="F140" s="28"/>
      <c r="G140" s="28"/>
      <c r="H140" s="28"/>
      <c r="I140" s="28"/>
      <c r="J140" s="28"/>
      <c r="K140" s="28"/>
      <c r="L140" s="28"/>
      <c r="M140" s="28"/>
      <c r="N140" s="28"/>
      <c r="O140" s="28"/>
      <c r="P140" s="28"/>
      <c r="Q140" s="28"/>
      <c r="R140" s="28"/>
      <c r="S140" s="28"/>
      <c r="U140" s="28"/>
      <c r="W140" s="28"/>
      <c r="X140" s="28"/>
      <c r="Y140" s="28"/>
      <c r="Z140" s="28"/>
      <c r="AA140" s="28"/>
      <c r="AB140" s="28"/>
      <c r="AC140" s="28"/>
      <c r="AD140" s="28"/>
      <c r="AE140" s="28"/>
      <c r="AF140" s="28"/>
      <c r="AG140" s="28"/>
      <c r="AH140" s="28"/>
      <c r="AI140" s="28"/>
      <c r="AJ140" s="28"/>
      <c r="AK140" s="28"/>
      <c r="AL140" s="28"/>
      <c r="AM140" s="28"/>
      <c r="AO140" s="28"/>
      <c r="AP140" s="28"/>
      <c r="AQ140" s="28"/>
      <c r="AR140" s="28"/>
      <c r="AS140" s="28"/>
      <c r="AT140" s="28"/>
      <c r="AU140" s="28"/>
      <c r="AV140" s="28"/>
      <c r="AW140" s="28"/>
      <c r="AY140" s="28"/>
      <c r="AZ140" s="28"/>
    </row>
    <row r="141" spans="5:52" s="29" customFormat="1" ht="15.75" customHeight="1" x14ac:dyDescent="0.25">
      <c r="E141" s="28"/>
      <c r="F141" s="28"/>
      <c r="G141" s="28"/>
      <c r="H141" s="28"/>
      <c r="I141" s="28"/>
      <c r="J141" s="28"/>
      <c r="K141" s="28"/>
      <c r="L141" s="28"/>
      <c r="M141" s="28"/>
      <c r="N141" s="28"/>
      <c r="O141" s="28"/>
      <c r="P141" s="28"/>
      <c r="Q141" s="28"/>
      <c r="R141" s="28"/>
      <c r="S141" s="28"/>
      <c r="U141" s="28"/>
      <c r="W141" s="28"/>
      <c r="X141" s="28"/>
      <c r="Y141" s="28"/>
      <c r="Z141" s="28"/>
      <c r="AA141" s="28"/>
      <c r="AB141" s="28"/>
      <c r="AC141" s="28"/>
      <c r="AD141" s="28"/>
      <c r="AE141" s="28"/>
      <c r="AF141" s="28"/>
      <c r="AG141" s="28"/>
      <c r="AH141" s="28"/>
      <c r="AI141" s="28"/>
      <c r="AJ141" s="28"/>
      <c r="AK141" s="28"/>
      <c r="AL141" s="28"/>
      <c r="AM141" s="28"/>
      <c r="AO141" s="28"/>
      <c r="AP141" s="28"/>
      <c r="AQ141" s="28"/>
      <c r="AR141" s="28"/>
      <c r="AS141" s="28"/>
      <c r="AT141" s="28"/>
      <c r="AU141" s="28"/>
      <c r="AV141" s="28"/>
      <c r="AW141" s="28"/>
      <c r="AY141" s="28"/>
      <c r="AZ141" s="28"/>
    </row>
    <row r="142" spans="5:52" s="29" customFormat="1" ht="15.75" customHeight="1" x14ac:dyDescent="0.25">
      <c r="E142" s="28"/>
      <c r="F142" s="28"/>
      <c r="G142" s="28"/>
      <c r="H142" s="28"/>
      <c r="I142" s="28"/>
      <c r="J142" s="28"/>
      <c r="K142" s="28"/>
      <c r="L142" s="28"/>
      <c r="M142" s="28"/>
      <c r="N142" s="28"/>
      <c r="O142" s="28"/>
      <c r="P142" s="28"/>
      <c r="Q142" s="28"/>
      <c r="R142" s="28"/>
      <c r="S142" s="28"/>
      <c r="U142" s="28"/>
      <c r="W142" s="28"/>
      <c r="X142" s="28"/>
      <c r="Y142" s="28"/>
      <c r="Z142" s="28"/>
      <c r="AA142" s="28"/>
      <c r="AB142" s="28"/>
      <c r="AC142" s="28"/>
      <c r="AD142" s="28"/>
      <c r="AE142" s="28"/>
      <c r="AF142" s="28"/>
      <c r="AG142" s="28"/>
      <c r="AH142" s="28"/>
      <c r="AI142" s="28"/>
      <c r="AJ142" s="28"/>
      <c r="AK142" s="28"/>
      <c r="AL142" s="28"/>
      <c r="AM142" s="28"/>
      <c r="AO142" s="28"/>
      <c r="AP142" s="28"/>
      <c r="AQ142" s="28"/>
      <c r="AR142" s="28"/>
      <c r="AS142" s="28"/>
      <c r="AT142" s="28"/>
      <c r="AU142" s="28"/>
      <c r="AV142" s="28"/>
      <c r="AW142" s="28"/>
      <c r="AY142" s="28"/>
      <c r="AZ142" s="28"/>
    </row>
    <row r="143" spans="5:52" s="29" customFormat="1" ht="15.75" customHeight="1" x14ac:dyDescent="0.25">
      <c r="E143" s="28"/>
      <c r="F143" s="28"/>
      <c r="G143" s="28"/>
      <c r="H143" s="28"/>
      <c r="I143" s="28"/>
      <c r="J143" s="28"/>
      <c r="K143" s="28"/>
      <c r="L143" s="28"/>
      <c r="M143" s="28"/>
      <c r="N143" s="28"/>
      <c r="O143" s="28"/>
      <c r="P143" s="28"/>
      <c r="Q143" s="28"/>
      <c r="R143" s="28"/>
      <c r="S143" s="28"/>
      <c r="U143" s="28"/>
      <c r="W143" s="28"/>
      <c r="X143" s="28"/>
      <c r="Y143" s="28"/>
      <c r="Z143" s="28"/>
      <c r="AA143" s="28"/>
      <c r="AB143" s="28"/>
      <c r="AC143" s="28"/>
      <c r="AD143" s="28"/>
      <c r="AE143" s="28"/>
      <c r="AF143" s="28"/>
      <c r="AG143" s="28"/>
      <c r="AH143" s="28"/>
      <c r="AI143" s="28"/>
      <c r="AJ143" s="28"/>
      <c r="AK143" s="28"/>
      <c r="AL143" s="28"/>
      <c r="AM143" s="28"/>
      <c r="AO143" s="28"/>
      <c r="AP143" s="28"/>
      <c r="AQ143" s="28"/>
      <c r="AR143" s="28"/>
      <c r="AS143" s="28"/>
      <c r="AT143" s="28"/>
      <c r="AU143" s="28"/>
      <c r="AV143" s="28"/>
      <c r="AW143" s="28"/>
      <c r="AY143" s="28"/>
      <c r="AZ143" s="28"/>
    </row>
    <row r="144" spans="5:52" s="29" customFormat="1" ht="15.75" customHeight="1" x14ac:dyDescent="0.25">
      <c r="E144" s="28"/>
      <c r="F144" s="28"/>
      <c r="G144" s="28"/>
      <c r="H144" s="28"/>
      <c r="I144" s="28"/>
      <c r="J144" s="28"/>
      <c r="K144" s="28"/>
      <c r="L144" s="28"/>
      <c r="M144" s="28"/>
      <c r="N144" s="28"/>
      <c r="O144" s="28"/>
      <c r="P144" s="28"/>
      <c r="Q144" s="28"/>
      <c r="R144" s="28"/>
      <c r="S144" s="28"/>
      <c r="U144" s="28"/>
      <c r="W144" s="28"/>
      <c r="X144" s="28"/>
      <c r="Y144" s="28"/>
      <c r="Z144" s="28"/>
      <c r="AA144" s="28"/>
      <c r="AB144" s="28"/>
      <c r="AC144" s="28"/>
      <c r="AD144" s="28"/>
      <c r="AE144" s="28"/>
      <c r="AF144" s="28"/>
      <c r="AG144" s="28"/>
      <c r="AH144" s="28"/>
      <c r="AI144" s="28"/>
      <c r="AJ144" s="28"/>
      <c r="AK144" s="28"/>
      <c r="AL144" s="28"/>
      <c r="AM144" s="28"/>
      <c r="AO144" s="28"/>
      <c r="AP144" s="28"/>
      <c r="AQ144" s="28"/>
      <c r="AR144" s="28"/>
      <c r="AS144" s="28"/>
      <c r="AT144" s="28"/>
      <c r="AU144" s="28"/>
      <c r="AV144" s="28"/>
      <c r="AW144" s="28"/>
      <c r="AY144" s="28"/>
      <c r="AZ144" s="28"/>
    </row>
    <row r="145" spans="5:52" s="29" customFormat="1" ht="15.75" customHeight="1" x14ac:dyDescent="0.25">
      <c r="E145" s="28"/>
      <c r="F145" s="28"/>
      <c r="G145" s="28"/>
      <c r="H145" s="28"/>
      <c r="I145" s="28"/>
      <c r="J145" s="28"/>
      <c r="K145" s="28"/>
      <c r="L145" s="28"/>
      <c r="M145" s="28"/>
      <c r="N145" s="28"/>
      <c r="O145" s="28"/>
      <c r="P145" s="28"/>
      <c r="Q145" s="28"/>
      <c r="R145" s="28"/>
      <c r="S145" s="28"/>
      <c r="U145" s="28"/>
      <c r="W145" s="28"/>
      <c r="X145" s="28"/>
      <c r="Y145" s="28"/>
      <c r="Z145" s="28"/>
      <c r="AA145" s="28"/>
      <c r="AB145" s="28"/>
      <c r="AC145" s="28"/>
      <c r="AD145" s="28"/>
      <c r="AE145" s="28"/>
      <c r="AF145" s="28"/>
      <c r="AG145" s="28"/>
      <c r="AH145" s="28"/>
      <c r="AI145" s="28"/>
      <c r="AJ145" s="28"/>
      <c r="AK145" s="28"/>
      <c r="AL145" s="28"/>
      <c r="AM145" s="28"/>
      <c r="AO145" s="28"/>
      <c r="AP145" s="28"/>
      <c r="AQ145" s="28"/>
      <c r="AR145" s="28"/>
      <c r="AS145" s="28"/>
      <c r="AT145" s="28"/>
      <c r="AU145" s="28"/>
      <c r="AV145" s="28"/>
      <c r="AW145" s="28"/>
      <c r="AY145" s="28"/>
      <c r="AZ145" s="28"/>
    </row>
    <row r="146" spans="5:52" s="29" customFormat="1" ht="15.75" customHeight="1" x14ac:dyDescent="0.25">
      <c r="E146" s="28"/>
      <c r="F146" s="28"/>
      <c r="G146" s="28"/>
      <c r="H146" s="28"/>
      <c r="I146" s="28"/>
      <c r="J146" s="28"/>
      <c r="K146" s="28"/>
      <c r="L146" s="28"/>
      <c r="M146" s="28"/>
      <c r="N146" s="28"/>
      <c r="O146" s="28"/>
      <c r="P146" s="28"/>
      <c r="Q146" s="28"/>
      <c r="R146" s="28"/>
      <c r="S146" s="28"/>
      <c r="U146" s="28"/>
      <c r="W146" s="28"/>
      <c r="X146" s="28"/>
      <c r="Y146" s="28"/>
      <c r="Z146" s="28"/>
      <c r="AA146" s="28"/>
      <c r="AB146" s="28"/>
      <c r="AC146" s="28"/>
      <c r="AD146" s="28"/>
      <c r="AE146" s="28"/>
      <c r="AF146" s="28"/>
      <c r="AG146" s="28"/>
      <c r="AH146" s="28"/>
      <c r="AI146" s="28"/>
      <c r="AJ146" s="28"/>
      <c r="AK146" s="28"/>
      <c r="AL146" s="28"/>
      <c r="AM146" s="28"/>
      <c r="AO146" s="28"/>
      <c r="AP146" s="28"/>
      <c r="AQ146" s="28"/>
      <c r="AR146" s="28"/>
      <c r="AS146" s="28"/>
      <c r="AT146" s="28"/>
      <c r="AU146" s="28"/>
      <c r="AV146" s="28"/>
      <c r="AW146" s="28"/>
      <c r="AY146" s="28"/>
      <c r="AZ146" s="28"/>
    </row>
    <row r="147" spans="5:52" s="29" customFormat="1" ht="15.75" customHeight="1" x14ac:dyDescent="0.25">
      <c r="E147" s="28"/>
      <c r="F147" s="28"/>
      <c r="G147" s="28"/>
      <c r="H147" s="28"/>
      <c r="I147" s="28"/>
      <c r="J147" s="28"/>
      <c r="K147" s="28"/>
      <c r="L147" s="28"/>
      <c r="M147" s="28"/>
      <c r="N147" s="28"/>
      <c r="O147" s="28"/>
      <c r="P147" s="28"/>
      <c r="Q147" s="28"/>
      <c r="R147" s="28"/>
      <c r="S147" s="28"/>
      <c r="U147" s="28"/>
      <c r="W147" s="28"/>
      <c r="X147" s="28"/>
      <c r="Y147" s="28"/>
      <c r="Z147" s="28"/>
      <c r="AA147" s="28"/>
      <c r="AB147" s="28"/>
      <c r="AC147" s="28"/>
      <c r="AD147" s="28"/>
      <c r="AE147" s="28"/>
      <c r="AF147" s="28"/>
      <c r="AG147" s="28"/>
      <c r="AH147" s="28"/>
      <c r="AI147" s="28"/>
      <c r="AJ147" s="28"/>
      <c r="AK147" s="28"/>
      <c r="AL147" s="28"/>
      <c r="AM147" s="28"/>
      <c r="AO147" s="28"/>
      <c r="AP147" s="28"/>
      <c r="AQ147" s="28"/>
      <c r="AR147" s="28"/>
      <c r="AS147" s="28"/>
      <c r="AT147" s="28"/>
      <c r="AU147" s="28"/>
      <c r="AV147" s="28"/>
      <c r="AW147" s="28"/>
      <c r="AY147" s="28"/>
      <c r="AZ147" s="28"/>
    </row>
    <row r="148" spans="5:52" s="29" customFormat="1" ht="15.75" customHeight="1" x14ac:dyDescent="0.25">
      <c r="E148" s="28"/>
      <c r="F148" s="28"/>
      <c r="G148" s="28"/>
      <c r="H148" s="28"/>
      <c r="I148" s="28"/>
      <c r="J148" s="28"/>
      <c r="K148" s="28"/>
      <c r="L148" s="28"/>
      <c r="M148" s="28"/>
      <c r="N148" s="28"/>
      <c r="O148" s="28"/>
      <c r="P148" s="28"/>
      <c r="Q148" s="28"/>
      <c r="R148" s="28"/>
      <c r="S148" s="28"/>
      <c r="U148" s="28"/>
      <c r="W148" s="28"/>
      <c r="X148" s="28"/>
      <c r="Y148" s="28"/>
      <c r="Z148" s="28"/>
      <c r="AA148" s="28"/>
      <c r="AB148" s="28"/>
      <c r="AC148" s="28"/>
      <c r="AD148" s="28"/>
      <c r="AE148" s="28"/>
      <c r="AF148" s="28"/>
      <c r="AG148" s="28"/>
      <c r="AH148" s="28"/>
      <c r="AI148" s="28"/>
      <c r="AJ148" s="28"/>
      <c r="AK148" s="28"/>
      <c r="AL148" s="28"/>
      <c r="AM148" s="28"/>
      <c r="AO148" s="28"/>
      <c r="AP148" s="28"/>
      <c r="AQ148" s="28"/>
      <c r="AR148" s="28"/>
      <c r="AS148" s="28"/>
      <c r="AT148" s="28"/>
      <c r="AU148" s="28"/>
      <c r="AV148" s="28"/>
      <c r="AW148" s="28"/>
      <c r="AY148" s="28"/>
      <c r="AZ148" s="28"/>
    </row>
    <row r="149" spans="5:52" s="29" customFormat="1" ht="15.75" customHeight="1" x14ac:dyDescent="0.25">
      <c r="E149" s="28"/>
      <c r="F149" s="28"/>
      <c r="G149" s="28"/>
      <c r="H149" s="28"/>
      <c r="I149" s="28"/>
      <c r="J149" s="28"/>
      <c r="K149" s="28"/>
      <c r="L149" s="28"/>
      <c r="M149" s="28"/>
      <c r="N149" s="28"/>
      <c r="O149" s="28"/>
      <c r="P149" s="28"/>
      <c r="Q149" s="28"/>
      <c r="R149" s="28"/>
      <c r="S149" s="28"/>
      <c r="U149" s="28"/>
      <c r="W149" s="28"/>
      <c r="X149" s="28"/>
      <c r="Y149" s="28"/>
      <c r="Z149" s="28"/>
      <c r="AA149" s="28"/>
      <c r="AB149" s="28"/>
      <c r="AC149" s="28"/>
      <c r="AD149" s="28"/>
      <c r="AE149" s="28"/>
      <c r="AF149" s="28"/>
      <c r="AG149" s="28"/>
      <c r="AH149" s="28"/>
      <c r="AI149" s="28"/>
      <c r="AJ149" s="28"/>
      <c r="AK149" s="28"/>
      <c r="AL149" s="28"/>
      <c r="AM149" s="28"/>
      <c r="AO149" s="28"/>
      <c r="AP149" s="28"/>
      <c r="AQ149" s="28"/>
      <c r="AR149" s="28"/>
      <c r="AS149" s="28"/>
      <c r="AT149" s="28"/>
      <c r="AU149" s="28"/>
      <c r="AV149" s="28"/>
      <c r="AW149" s="28"/>
      <c r="AY149" s="28"/>
      <c r="AZ149" s="28"/>
    </row>
    <row r="150" spans="5:52" s="29" customFormat="1" ht="15.75" customHeight="1" x14ac:dyDescent="0.25">
      <c r="E150" s="28"/>
      <c r="F150" s="28"/>
      <c r="G150" s="28"/>
      <c r="H150" s="28"/>
      <c r="I150" s="28"/>
      <c r="J150" s="28"/>
      <c r="K150" s="28"/>
      <c r="L150" s="28"/>
      <c r="M150" s="28"/>
      <c r="N150" s="28"/>
      <c r="O150" s="28"/>
      <c r="P150" s="28"/>
      <c r="Q150" s="28"/>
      <c r="R150" s="28"/>
      <c r="S150" s="28"/>
      <c r="U150" s="28"/>
      <c r="W150" s="28"/>
      <c r="X150" s="28"/>
      <c r="Y150" s="28"/>
      <c r="Z150" s="28"/>
      <c r="AA150" s="28"/>
      <c r="AB150" s="28"/>
      <c r="AC150" s="28"/>
      <c r="AD150" s="28"/>
      <c r="AE150" s="28"/>
      <c r="AF150" s="28"/>
      <c r="AG150" s="28"/>
      <c r="AH150" s="28"/>
      <c r="AI150" s="28"/>
      <c r="AJ150" s="28"/>
      <c r="AK150" s="28"/>
      <c r="AL150" s="28"/>
      <c r="AM150" s="28"/>
      <c r="AO150" s="28"/>
      <c r="AP150" s="28"/>
      <c r="AQ150" s="28"/>
      <c r="AR150" s="28"/>
      <c r="AS150" s="28"/>
      <c r="AT150" s="28"/>
      <c r="AU150" s="28"/>
      <c r="AV150" s="28"/>
      <c r="AW150" s="28"/>
      <c r="AY150" s="28"/>
      <c r="AZ150" s="28"/>
    </row>
    <row r="151" spans="5:52" s="29" customFormat="1" ht="15.75" customHeight="1" x14ac:dyDescent="0.25">
      <c r="E151" s="28"/>
      <c r="F151" s="28"/>
      <c r="G151" s="28"/>
      <c r="H151" s="28"/>
      <c r="I151" s="28"/>
      <c r="J151" s="28"/>
      <c r="K151" s="28"/>
      <c r="L151" s="28"/>
      <c r="M151" s="28"/>
      <c r="N151" s="28"/>
      <c r="O151" s="28"/>
      <c r="P151" s="28"/>
      <c r="Q151" s="28"/>
      <c r="R151" s="28"/>
      <c r="S151" s="28"/>
      <c r="U151" s="28"/>
      <c r="W151" s="28"/>
      <c r="X151" s="28"/>
      <c r="Y151" s="28"/>
      <c r="Z151" s="28"/>
      <c r="AA151" s="28"/>
      <c r="AB151" s="28"/>
      <c r="AC151" s="28"/>
      <c r="AD151" s="28"/>
      <c r="AE151" s="28"/>
      <c r="AF151" s="28"/>
      <c r="AG151" s="28"/>
      <c r="AH151" s="28"/>
      <c r="AI151" s="28"/>
      <c r="AJ151" s="28"/>
      <c r="AK151" s="28"/>
      <c r="AL151" s="28"/>
      <c r="AM151" s="28"/>
      <c r="AO151" s="28"/>
      <c r="AP151" s="28"/>
      <c r="AQ151" s="28"/>
      <c r="AR151" s="28"/>
      <c r="AS151" s="28"/>
      <c r="AT151" s="28"/>
      <c r="AU151" s="28"/>
      <c r="AV151" s="28"/>
      <c r="AW151" s="28"/>
      <c r="AY151" s="28"/>
      <c r="AZ151" s="28"/>
    </row>
    <row r="152" spans="5:52" s="29" customFormat="1" ht="15.75" customHeight="1" x14ac:dyDescent="0.25">
      <c r="E152" s="28"/>
      <c r="F152" s="28"/>
      <c r="G152" s="28"/>
      <c r="H152" s="28"/>
      <c r="I152" s="28"/>
      <c r="J152" s="28"/>
      <c r="K152" s="28"/>
      <c r="L152" s="28"/>
      <c r="M152" s="28"/>
      <c r="N152" s="28"/>
      <c r="O152" s="28"/>
      <c r="P152" s="28"/>
      <c r="Q152" s="28"/>
      <c r="R152" s="28"/>
      <c r="S152" s="28"/>
      <c r="U152" s="28"/>
      <c r="W152" s="28"/>
      <c r="X152" s="28"/>
      <c r="Y152" s="28"/>
      <c r="Z152" s="28"/>
      <c r="AA152" s="28"/>
      <c r="AB152" s="28"/>
      <c r="AC152" s="28"/>
      <c r="AD152" s="28"/>
      <c r="AE152" s="28"/>
      <c r="AF152" s="28"/>
      <c r="AG152" s="28"/>
      <c r="AH152" s="28"/>
      <c r="AI152" s="28"/>
      <c r="AJ152" s="28"/>
      <c r="AK152" s="28"/>
      <c r="AL152" s="28"/>
      <c r="AM152" s="28"/>
      <c r="AO152" s="28"/>
      <c r="AP152" s="28"/>
      <c r="AQ152" s="28"/>
      <c r="AR152" s="28"/>
      <c r="AS152" s="28"/>
      <c r="AT152" s="28"/>
      <c r="AU152" s="28"/>
      <c r="AV152" s="28"/>
      <c r="AW152" s="28"/>
      <c r="AY152" s="28"/>
      <c r="AZ152" s="28"/>
    </row>
    <row r="153" spans="5:52" s="29" customFormat="1" ht="15.75" customHeight="1" x14ac:dyDescent="0.25">
      <c r="E153" s="28"/>
      <c r="F153" s="28"/>
      <c r="G153" s="28"/>
      <c r="H153" s="28"/>
      <c r="I153" s="28"/>
      <c r="J153" s="28"/>
      <c r="K153" s="28"/>
      <c r="L153" s="28"/>
      <c r="M153" s="28"/>
      <c r="N153" s="28"/>
      <c r="O153" s="28"/>
      <c r="P153" s="28"/>
      <c r="Q153" s="28"/>
      <c r="R153" s="28"/>
      <c r="S153" s="28"/>
      <c r="U153" s="28"/>
      <c r="W153" s="28"/>
      <c r="X153" s="28"/>
      <c r="Y153" s="28"/>
      <c r="Z153" s="28"/>
      <c r="AA153" s="28"/>
      <c r="AB153" s="28"/>
      <c r="AC153" s="28"/>
      <c r="AD153" s="28"/>
      <c r="AE153" s="28"/>
      <c r="AF153" s="28"/>
      <c r="AG153" s="28"/>
      <c r="AH153" s="28"/>
      <c r="AI153" s="28"/>
      <c r="AJ153" s="28"/>
      <c r="AK153" s="28"/>
      <c r="AL153" s="28"/>
      <c r="AM153" s="28"/>
      <c r="AO153" s="28"/>
      <c r="AP153" s="28"/>
      <c r="AQ153" s="28"/>
      <c r="AR153" s="28"/>
      <c r="AS153" s="28"/>
      <c r="AT153" s="28"/>
      <c r="AU153" s="28"/>
      <c r="AV153" s="28"/>
      <c r="AW153" s="28"/>
      <c r="AY153" s="28"/>
      <c r="AZ153" s="28"/>
    </row>
    <row r="154" spans="5:52" s="29" customFormat="1" ht="15.75" customHeight="1" x14ac:dyDescent="0.25">
      <c r="E154" s="28"/>
      <c r="F154" s="28"/>
      <c r="G154" s="28"/>
      <c r="H154" s="28"/>
      <c r="I154" s="28"/>
      <c r="J154" s="28"/>
      <c r="K154" s="28"/>
      <c r="L154" s="28"/>
      <c r="M154" s="28"/>
      <c r="N154" s="28"/>
      <c r="O154" s="28"/>
      <c r="P154" s="28"/>
      <c r="Q154" s="28"/>
      <c r="R154" s="28"/>
      <c r="S154" s="28"/>
      <c r="U154" s="28"/>
      <c r="W154" s="28"/>
      <c r="X154" s="28"/>
      <c r="Y154" s="28"/>
      <c r="Z154" s="28"/>
      <c r="AA154" s="28"/>
      <c r="AB154" s="28"/>
      <c r="AC154" s="28"/>
      <c r="AD154" s="28"/>
      <c r="AE154" s="28"/>
      <c r="AF154" s="28"/>
      <c r="AG154" s="28"/>
      <c r="AH154" s="28"/>
      <c r="AI154" s="28"/>
      <c r="AJ154" s="28"/>
      <c r="AK154" s="28"/>
      <c r="AL154" s="28"/>
      <c r="AM154" s="28"/>
      <c r="AO154" s="28"/>
      <c r="AP154" s="28"/>
      <c r="AQ154" s="28"/>
      <c r="AR154" s="28"/>
      <c r="AS154" s="28"/>
      <c r="AT154" s="28"/>
      <c r="AU154" s="28"/>
      <c r="AV154" s="28"/>
      <c r="AW154" s="28"/>
      <c r="AY154" s="28"/>
      <c r="AZ154" s="28"/>
    </row>
    <row r="155" spans="5:52" s="29" customFormat="1" ht="15.75" customHeight="1" x14ac:dyDescent="0.25">
      <c r="E155" s="28"/>
      <c r="F155" s="28"/>
      <c r="G155" s="28"/>
      <c r="H155" s="28"/>
      <c r="I155" s="28"/>
      <c r="J155" s="28"/>
      <c r="K155" s="28"/>
      <c r="L155" s="28"/>
      <c r="M155" s="28"/>
      <c r="N155" s="28"/>
      <c r="O155" s="28"/>
      <c r="P155" s="28"/>
      <c r="Q155" s="28"/>
      <c r="R155" s="28"/>
      <c r="S155" s="28"/>
      <c r="U155" s="28"/>
      <c r="W155" s="28"/>
      <c r="X155" s="28"/>
      <c r="Y155" s="28"/>
      <c r="Z155" s="28"/>
      <c r="AA155" s="28"/>
      <c r="AB155" s="28"/>
      <c r="AC155" s="28"/>
      <c r="AD155" s="28"/>
      <c r="AE155" s="28"/>
      <c r="AF155" s="28"/>
      <c r="AG155" s="28"/>
      <c r="AH155" s="28"/>
      <c r="AI155" s="28"/>
      <c r="AJ155" s="28"/>
      <c r="AK155" s="28"/>
      <c r="AL155" s="28"/>
      <c r="AM155" s="28"/>
      <c r="AO155" s="28"/>
      <c r="AP155" s="28"/>
      <c r="AQ155" s="28"/>
      <c r="AR155" s="28"/>
      <c r="AS155" s="28"/>
      <c r="AT155" s="28"/>
      <c r="AU155" s="28"/>
      <c r="AV155" s="28"/>
      <c r="AW155" s="28"/>
      <c r="AY155" s="28"/>
      <c r="AZ155" s="28"/>
    </row>
    <row r="156" spans="5:52" s="29" customFormat="1" ht="15.75" customHeight="1" x14ac:dyDescent="0.25">
      <c r="E156" s="28"/>
      <c r="F156" s="28"/>
      <c r="G156" s="28"/>
      <c r="H156" s="28"/>
      <c r="I156" s="28"/>
      <c r="J156" s="28"/>
      <c r="K156" s="28"/>
      <c r="L156" s="28"/>
      <c r="M156" s="28"/>
      <c r="N156" s="28"/>
      <c r="O156" s="28"/>
      <c r="P156" s="28"/>
      <c r="Q156" s="28"/>
      <c r="R156" s="28"/>
      <c r="S156" s="28"/>
      <c r="U156" s="28"/>
      <c r="W156" s="28"/>
      <c r="X156" s="28"/>
      <c r="Y156" s="28"/>
      <c r="Z156" s="28"/>
      <c r="AA156" s="28"/>
      <c r="AB156" s="28"/>
      <c r="AC156" s="28"/>
      <c r="AD156" s="28"/>
      <c r="AE156" s="28"/>
      <c r="AF156" s="28"/>
      <c r="AG156" s="28"/>
      <c r="AH156" s="28"/>
      <c r="AI156" s="28"/>
      <c r="AJ156" s="28"/>
      <c r="AK156" s="28"/>
      <c r="AL156" s="28"/>
      <c r="AM156" s="28"/>
      <c r="AO156" s="28"/>
      <c r="AP156" s="28"/>
      <c r="AQ156" s="28"/>
      <c r="AR156" s="28"/>
      <c r="AS156" s="28"/>
      <c r="AT156" s="28"/>
      <c r="AU156" s="28"/>
      <c r="AV156" s="28"/>
      <c r="AW156" s="28"/>
      <c r="AY156" s="28"/>
      <c r="AZ156" s="28"/>
    </row>
    <row r="157" spans="5:52" s="29" customFormat="1" ht="15.75" customHeight="1" x14ac:dyDescent="0.25">
      <c r="E157" s="28"/>
      <c r="F157" s="28"/>
      <c r="G157" s="28"/>
      <c r="H157" s="28"/>
      <c r="I157" s="28"/>
      <c r="J157" s="28"/>
      <c r="K157" s="28"/>
      <c r="L157" s="28"/>
      <c r="M157" s="28"/>
      <c r="N157" s="28"/>
      <c r="O157" s="28"/>
      <c r="P157" s="28"/>
      <c r="Q157" s="28"/>
      <c r="R157" s="28"/>
      <c r="S157" s="28"/>
      <c r="U157" s="28"/>
      <c r="W157" s="28"/>
      <c r="X157" s="28"/>
      <c r="Y157" s="28"/>
      <c r="Z157" s="28"/>
      <c r="AA157" s="28"/>
      <c r="AB157" s="28"/>
      <c r="AC157" s="28"/>
      <c r="AD157" s="28"/>
      <c r="AE157" s="28"/>
      <c r="AF157" s="28"/>
      <c r="AG157" s="28"/>
      <c r="AH157" s="28"/>
      <c r="AI157" s="28"/>
      <c r="AJ157" s="28"/>
      <c r="AK157" s="28"/>
      <c r="AL157" s="28"/>
      <c r="AM157" s="28"/>
      <c r="AO157" s="28"/>
      <c r="AP157" s="28"/>
      <c r="AQ157" s="28"/>
      <c r="AR157" s="28"/>
      <c r="AS157" s="28"/>
      <c r="AT157" s="28"/>
      <c r="AU157" s="28"/>
      <c r="AV157" s="28"/>
      <c r="AW157" s="28"/>
      <c r="AY157" s="28"/>
      <c r="AZ157" s="28"/>
    </row>
    <row r="158" spans="5:52" s="29" customFormat="1" ht="15.75" customHeight="1" x14ac:dyDescent="0.25">
      <c r="E158" s="28"/>
      <c r="F158" s="28"/>
      <c r="G158" s="28"/>
      <c r="H158" s="28"/>
      <c r="I158" s="28"/>
      <c r="J158" s="28"/>
      <c r="K158" s="28"/>
      <c r="L158" s="28"/>
      <c r="M158" s="28"/>
      <c r="N158" s="28"/>
      <c r="O158" s="28"/>
      <c r="P158" s="28"/>
      <c r="Q158" s="28"/>
      <c r="R158" s="28"/>
      <c r="S158" s="28"/>
      <c r="U158" s="28"/>
      <c r="W158" s="28"/>
      <c r="X158" s="28"/>
      <c r="Y158" s="28"/>
      <c r="Z158" s="28"/>
      <c r="AA158" s="28"/>
      <c r="AB158" s="28"/>
      <c r="AC158" s="28"/>
      <c r="AD158" s="28"/>
      <c r="AE158" s="28"/>
      <c r="AF158" s="28"/>
      <c r="AG158" s="28"/>
      <c r="AH158" s="28"/>
      <c r="AI158" s="28"/>
      <c r="AJ158" s="28"/>
      <c r="AK158" s="28"/>
      <c r="AL158" s="28"/>
      <c r="AM158" s="28"/>
      <c r="AO158" s="28"/>
      <c r="AP158" s="28"/>
      <c r="AQ158" s="28"/>
      <c r="AR158" s="28"/>
      <c r="AS158" s="28"/>
      <c r="AT158" s="28"/>
      <c r="AU158" s="28"/>
      <c r="AV158" s="28"/>
      <c r="AW158" s="28"/>
      <c r="AY158" s="28"/>
      <c r="AZ158" s="28"/>
    </row>
    <row r="159" spans="5:52" s="29" customFormat="1" ht="15.75" customHeight="1" x14ac:dyDescent="0.25">
      <c r="E159" s="28"/>
      <c r="F159" s="28"/>
      <c r="G159" s="28"/>
      <c r="H159" s="28"/>
      <c r="I159" s="28"/>
      <c r="J159" s="28"/>
      <c r="K159" s="28"/>
      <c r="L159" s="28"/>
      <c r="M159" s="28"/>
      <c r="N159" s="28"/>
      <c r="O159" s="28"/>
      <c r="P159" s="28"/>
      <c r="Q159" s="28"/>
      <c r="R159" s="28"/>
      <c r="S159" s="28"/>
      <c r="U159" s="28"/>
      <c r="W159" s="28"/>
      <c r="X159" s="28"/>
      <c r="Y159" s="28"/>
      <c r="Z159" s="28"/>
      <c r="AA159" s="28"/>
      <c r="AB159" s="28"/>
      <c r="AC159" s="28"/>
      <c r="AD159" s="28"/>
      <c r="AE159" s="28"/>
      <c r="AF159" s="28"/>
      <c r="AG159" s="28"/>
      <c r="AH159" s="28"/>
      <c r="AI159" s="28"/>
      <c r="AJ159" s="28"/>
      <c r="AK159" s="28"/>
      <c r="AL159" s="28"/>
      <c r="AM159" s="28"/>
      <c r="AO159" s="28"/>
      <c r="AP159" s="28"/>
      <c r="AQ159" s="28"/>
      <c r="AR159" s="28"/>
      <c r="AS159" s="28"/>
      <c r="AT159" s="28"/>
      <c r="AU159" s="28"/>
      <c r="AV159" s="28"/>
      <c r="AW159" s="28"/>
      <c r="AY159" s="28"/>
      <c r="AZ159" s="28"/>
    </row>
    <row r="160" spans="5:52" s="29" customFormat="1" ht="15.75" customHeight="1" x14ac:dyDescent="0.25">
      <c r="E160" s="28"/>
      <c r="F160" s="28"/>
      <c r="G160" s="28"/>
      <c r="H160" s="28"/>
      <c r="I160" s="28"/>
      <c r="J160" s="28"/>
      <c r="K160" s="28"/>
      <c r="L160" s="28"/>
      <c r="M160" s="28"/>
      <c r="N160" s="28"/>
      <c r="O160" s="28"/>
      <c r="P160" s="28"/>
      <c r="Q160" s="28"/>
      <c r="R160" s="28"/>
      <c r="S160" s="28"/>
      <c r="U160" s="28"/>
      <c r="W160" s="28"/>
      <c r="X160" s="28"/>
      <c r="Y160" s="28"/>
      <c r="Z160" s="28"/>
      <c r="AA160" s="28"/>
      <c r="AB160" s="28"/>
      <c r="AC160" s="28"/>
      <c r="AD160" s="28"/>
      <c r="AE160" s="28"/>
      <c r="AF160" s="28"/>
      <c r="AG160" s="28"/>
      <c r="AH160" s="28"/>
      <c r="AI160" s="28"/>
      <c r="AJ160" s="28"/>
      <c r="AK160" s="28"/>
      <c r="AL160" s="28"/>
      <c r="AM160" s="28"/>
      <c r="AO160" s="28"/>
      <c r="AP160" s="28"/>
      <c r="AQ160" s="28"/>
      <c r="AR160" s="28"/>
      <c r="AS160" s="28"/>
      <c r="AT160" s="28"/>
      <c r="AU160" s="28"/>
      <c r="AV160" s="28"/>
      <c r="AW160" s="28"/>
      <c r="AY160" s="28"/>
      <c r="AZ160" s="28"/>
    </row>
    <row r="161" spans="5:52" s="29" customFormat="1" ht="15.75" customHeight="1" x14ac:dyDescent="0.25">
      <c r="E161" s="28"/>
      <c r="F161" s="28"/>
      <c r="G161" s="28"/>
      <c r="H161" s="28"/>
      <c r="I161" s="28"/>
      <c r="J161" s="28"/>
      <c r="K161" s="28"/>
      <c r="L161" s="28"/>
      <c r="M161" s="28"/>
      <c r="N161" s="28"/>
      <c r="O161" s="28"/>
      <c r="P161" s="28"/>
      <c r="Q161" s="28"/>
      <c r="R161" s="28"/>
      <c r="S161" s="28"/>
      <c r="U161" s="28"/>
      <c r="W161" s="28"/>
      <c r="X161" s="28"/>
      <c r="Y161" s="28"/>
      <c r="Z161" s="28"/>
      <c r="AA161" s="28"/>
      <c r="AB161" s="28"/>
      <c r="AC161" s="28"/>
      <c r="AD161" s="28"/>
      <c r="AE161" s="28"/>
      <c r="AF161" s="28"/>
      <c r="AG161" s="28"/>
      <c r="AH161" s="28"/>
      <c r="AI161" s="28"/>
      <c r="AJ161" s="28"/>
      <c r="AK161" s="28"/>
      <c r="AL161" s="28"/>
      <c r="AM161" s="28"/>
      <c r="AO161" s="28"/>
      <c r="AP161" s="28"/>
      <c r="AQ161" s="28"/>
      <c r="AR161" s="28"/>
      <c r="AS161" s="28"/>
      <c r="AT161" s="28"/>
      <c r="AU161" s="28"/>
      <c r="AV161" s="28"/>
      <c r="AW161" s="28"/>
      <c r="AY161" s="28"/>
      <c r="AZ161" s="28"/>
    </row>
    <row r="162" spans="5:52" s="29" customFormat="1" ht="15.75" customHeight="1" x14ac:dyDescent="0.25">
      <c r="E162" s="28"/>
      <c r="F162" s="28"/>
      <c r="G162" s="28"/>
      <c r="H162" s="28"/>
      <c r="I162" s="28"/>
      <c r="J162" s="28"/>
      <c r="K162" s="28"/>
      <c r="L162" s="28"/>
      <c r="M162" s="28"/>
      <c r="N162" s="28"/>
      <c r="O162" s="28"/>
      <c r="P162" s="28"/>
      <c r="Q162" s="28"/>
      <c r="R162" s="28"/>
      <c r="S162" s="28"/>
      <c r="U162" s="28"/>
      <c r="W162" s="28"/>
      <c r="X162" s="28"/>
      <c r="Y162" s="28"/>
      <c r="Z162" s="28"/>
      <c r="AA162" s="28"/>
      <c r="AB162" s="28"/>
      <c r="AC162" s="28"/>
      <c r="AD162" s="28"/>
      <c r="AE162" s="28"/>
      <c r="AF162" s="28"/>
      <c r="AG162" s="28"/>
      <c r="AH162" s="28"/>
      <c r="AI162" s="28"/>
      <c r="AJ162" s="28"/>
      <c r="AK162" s="28"/>
      <c r="AL162" s="28"/>
      <c r="AM162" s="28"/>
      <c r="AO162" s="28"/>
      <c r="AP162" s="28"/>
      <c r="AQ162" s="28"/>
      <c r="AR162" s="28"/>
      <c r="AS162" s="28"/>
      <c r="AT162" s="28"/>
      <c r="AU162" s="28"/>
      <c r="AV162" s="28"/>
      <c r="AW162" s="28"/>
      <c r="AY162" s="28"/>
      <c r="AZ162" s="28"/>
    </row>
    <row r="163" spans="5:52" s="29" customFormat="1" ht="15.75" customHeight="1" x14ac:dyDescent="0.25">
      <c r="E163" s="28"/>
      <c r="F163" s="28"/>
      <c r="G163" s="28"/>
      <c r="H163" s="28"/>
      <c r="I163" s="28"/>
      <c r="J163" s="28"/>
      <c r="K163" s="28"/>
      <c r="L163" s="28"/>
      <c r="M163" s="28"/>
      <c r="N163" s="28"/>
      <c r="O163" s="28"/>
      <c r="P163" s="28"/>
      <c r="Q163" s="28"/>
      <c r="R163" s="28"/>
      <c r="S163" s="28"/>
      <c r="U163" s="28"/>
      <c r="W163" s="28"/>
      <c r="X163" s="28"/>
      <c r="Y163" s="28"/>
      <c r="Z163" s="28"/>
      <c r="AA163" s="28"/>
      <c r="AB163" s="28"/>
      <c r="AC163" s="28"/>
      <c r="AD163" s="28"/>
      <c r="AE163" s="28"/>
      <c r="AF163" s="28"/>
      <c r="AG163" s="28"/>
      <c r="AH163" s="28"/>
      <c r="AI163" s="28"/>
      <c r="AJ163" s="28"/>
      <c r="AK163" s="28"/>
      <c r="AL163" s="28"/>
      <c r="AM163" s="28"/>
      <c r="AO163" s="28"/>
      <c r="AP163" s="28"/>
      <c r="AQ163" s="28"/>
      <c r="AR163" s="28"/>
      <c r="AS163" s="28"/>
      <c r="AT163" s="28"/>
      <c r="AU163" s="28"/>
      <c r="AV163" s="28"/>
      <c r="AW163" s="28"/>
      <c r="AY163" s="28"/>
      <c r="AZ163" s="28"/>
    </row>
    <row r="164" spans="5:52" s="29" customFormat="1" ht="15.75" customHeight="1" x14ac:dyDescent="0.25">
      <c r="E164" s="28"/>
      <c r="F164" s="28"/>
      <c r="G164" s="28"/>
      <c r="H164" s="28"/>
      <c r="I164" s="28"/>
      <c r="J164" s="28"/>
      <c r="K164" s="28"/>
      <c r="L164" s="28"/>
      <c r="M164" s="28"/>
      <c r="N164" s="28"/>
      <c r="O164" s="28"/>
      <c r="P164" s="28"/>
      <c r="Q164" s="28"/>
      <c r="R164" s="28"/>
      <c r="S164" s="28"/>
      <c r="U164" s="28"/>
      <c r="W164" s="28"/>
      <c r="X164" s="28"/>
      <c r="Y164" s="28"/>
      <c r="Z164" s="28"/>
      <c r="AA164" s="28"/>
      <c r="AB164" s="28"/>
      <c r="AC164" s="28"/>
      <c r="AD164" s="28"/>
      <c r="AE164" s="28"/>
      <c r="AF164" s="28"/>
      <c r="AG164" s="28"/>
      <c r="AH164" s="28"/>
      <c r="AI164" s="28"/>
      <c r="AJ164" s="28"/>
      <c r="AK164" s="28"/>
      <c r="AL164" s="28"/>
      <c r="AM164" s="28"/>
      <c r="AO164" s="28"/>
      <c r="AP164" s="28"/>
      <c r="AQ164" s="28"/>
      <c r="AR164" s="28"/>
      <c r="AS164" s="28"/>
      <c r="AT164" s="28"/>
      <c r="AU164" s="28"/>
      <c r="AV164" s="28"/>
      <c r="AW164" s="28"/>
      <c r="AY164" s="28"/>
      <c r="AZ164" s="28"/>
    </row>
    <row r="165" spans="5:52" s="29" customFormat="1" ht="15.75" customHeight="1" x14ac:dyDescent="0.25">
      <c r="E165" s="28"/>
      <c r="F165" s="28"/>
      <c r="G165" s="28"/>
      <c r="H165" s="28"/>
      <c r="I165" s="28"/>
      <c r="J165" s="28"/>
      <c r="K165" s="28"/>
      <c r="L165" s="28"/>
      <c r="M165" s="28"/>
      <c r="N165" s="28"/>
      <c r="O165" s="28"/>
      <c r="P165" s="28"/>
      <c r="Q165" s="28"/>
      <c r="R165" s="28"/>
      <c r="S165" s="28"/>
      <c r="U165" s="28"/>
      <c r="W165" s="28"/>
      <c r="X165" s="28"/>
      <c r="Y165" s="28"/>
      <c r="Z165" s="28"/>
      <c r="AA165" s="28"/>
      <c r="AB165" s="28"/>
      <c r="AC165" s="28"/>
      <c r="AD165" s="28"/>
      <c r="AE165" s="28"/>
      <c r="AF165" s="28"/>
      <c r="AG165" s="28"/>
      <c r="AH165" s="28"/>
      <c r="AI165" s="28"/>
      <c r="AJ165" s="28"/>
      <c r="AK165" s="28"/>
      <c r="AL165" s="28"/>
      <c r="AM165" s="28"/>
      <c r="AO165" s="28"/>
      <c r="AP165" s="28"/>
      <c r="AQ165" s="28"/>
      <c r="AR165" s="28"/>
      <c r="AS165" s="28"/>
      <c r="AT165" s="28"/>
      <c r="AU165" s="28"/>
      <c r="AV165" s="28"/>
      <c r="AW165" s="28"/>
      <c r="AY165" s="28"/>
      <c r="AZ165" s="28"/>
    </row>
    <row r="166" spans="5:52" s="29" customFormat="1" ht="15.75" customHeight="1" x14ac:dyDescent="0.25">
      <c r="E166" s="28"/>
      <c r="F166" s="28"/>
      <c r="G166" s="28"/>
      <c r="H166" s="28"/>
      <c r="I166" s="28"/>
      <c r="J166" s="28"/>
      <c r="K166" s="28"/>
      <c r="L166" s="28"/>
      <c r="M166" s="28"/>
      <c r="N166" s="28"/>
      <c r="O166" s="28"/>
      <c r="P166" s="28"/>
      <c r="Q166" s="28"/>
      <c r="R166" s="28"/>
      <c r="S166" s="28"/>
      <c r="U166" s="28"/>
      <c r="W166" s="28"/>
      <c r="X166" s="28"/>
      <c r="Y166" s="28"/>
      <c r="Z166" s="28"/>
      <c r="AA166" s="28"/>
      <c r="AB166" s="28"/>
      <c r="AC166" s="28"/>
      <c r="AD166" s="28"/>
      <c r="AE166" s="28"/>
      <c r="AF166" s="28"/>
      <c r="AG166" s="28"/>
      <c r="AH166" s="28"/>
      <c r="AI166" s="28"/>
      <c r="AJ166" s="28"/>
      <c r="AK166" s="28"/>
      <c r="AL166" s="28"/>
      <c r="AM166" s="28"/>
      <c r="AO166" s="28"/>
      <c r="AP166" s="28"/>
      <c r="AQ166" s="28"/>
      <c r="AR166" s="28"/>
      <c r="AS166" s="28"/>
      <c r="AT166" s="28"/>
      <c r="AU166" s="28"/>
      <c r="AV166" s="28"/>
      <c r="AW166" s="28"/>
      <c r="AY166" s="28"/>
      <c r="AZ166" s="28"/>
    </row>
    <row r="167" spans="5:52" s="29" customFormat="1" ht="15.75" customHeight="1" x14ac:dyDescent="0.25">
      <c r="E167" s="28"/>
      <c r="F167" s="28"/>
      <c r="G167" s="28"/>
      <c r="H167" s="28"/>
      <c r="I167" s="28"/>
      <c r="J167" s="28"/>
      <c r="K167" s="28"/>
      <c r="L167" s="28"/>
      <c r="M167" s="28"/>
      <c r="N167" s="28"/>
      <c r="O167" s="28"/>
      <c r="P167" s="28"/>
      <c r="Q167" s="28"/>
      <c r="R167" s="28"/>
      <c r="S167" s="28"/>
      <c r="U167" s="28"/>
      <c r="W167" s="28"/>
      <c r="X167" s="28"/>
      <c r="Y167" s="28"/>
      <c r="Z167" s="28"/>
      <c r="AA167" s="28"/>
      <c r="AB167" s="28"/>
      <c r="AC167" s="28"/>
      <c r="AD167" s="28"/>
      <c r="AE167" s="28"/>
      <c r="AF167" s="28"/>
      <c r="AG167" s="28"/>
      <c r="AH167" s="28"/>
      <c r="AI167" s="28"/>
      <c r="AJ167" s="28"/>
      <c r="AK167" s="28"/>
      <c r="AL167" s="28"/>
      <c r="AM167" s="28"/>
      <c r="AO167" s="28"/>
      <c r="AP167" s="28"/>
      <c r="AQ167" s="28"/>
      <c r="AR167" s="28"/>
      <c r="AS167" s="28"/>
      <c r="AT167" s="28"/>
      <c r="AU167" s="28"/>
      <c r="AV167" s="28"/>
      <c r="AW167" s="28"/>
      <c r="AY167" s="28"/>
      <c r="AZ167" s="28"/>
    </row>
    <row r="168" spans="5:52" s="29" customFormat="1" ht="15.75" customHeight="1" x14ac:dyDescent="0.25">
      <c r="E168" s="28"/>
      <c r="F168" s="28"/>
      <c r="G168" s="28"/>
      <c r="H168" s="28"/>
      <c r="I168" s="28"/>
      <c r="J168" s="28"/>
      <c r="K168" s="28"/>
      <c r="L168" s="28"/>
      <c r="M168" s="28"/>
      <c r="N168" s="28"/>
      <c r="O168" s="28"/>
      <c r="P168" s="28"/>
      <c r="Q168" s="28"/>
      <c r="R168" s="28"/>
      <c r="S168" s="28"/>
      <c r="U168" s="28"/>
      <c r="W168" s="28"/>
      <c r="X168" s="28"/>
      <c r="Y168" s="28"/>
      <c r="Z168" s="28"/>
      <c r="AA168" s="28"/>
      <c r="AB168" s="28"/>
      <c r="AC168" s="28"/>
      <c r="AD168" s="28"/>
      <c r="AE168" s="28"/>
      <c r="AF168" s="28"/>
      <c r="AG168" s="28"/>
      <c r="AH168" s="28"/>
      <c r="AI168" s="28"/>
      <c r="AJ168" s="28"/>
      <c r="AK168" s="28"/>
      <c r="AL168" s="28"/>
      <c r="AM168" s="28"/>
      <c r="AO168" s="28"/>
      <c r="AP168" s="28"/>
      <c r="AQ168" s="28"/>
      <c r="AR168" s="28"/>
      <c r="AS168" s="28"/>
      <c r="AT168" s="28"/>
      <c r="AU168" s="28"/>
      <c r="AV168" s="28"/>
      <c r="AW168" s="28"/>
      <c r="AY168" s="28"/>
      <c r="AZ168" s="28"/>
    </row>
    <row r="169" spans="5:52" s="29" customFormat="1" ht="15.75" customHeight="1" x14ac:dyDescent="0.25">
      <c r="E169" s="28"/>
      <c r="F169" s="28"/>
      <c r="G169" s="28"/>
      <c r="H169" s="28"/>
      <c r="I169" s="28"/>
      <c r="J169" s="28"/>
      <c r="K169" s="28"/>
      <c r="L169" s="28"/>
      <c r="M169" s="28"/>
      <c r="N169" s="28"/>
      <c r="O169" s="28"/>
      <c r="P169" s="28"/>
      <c r="Q169" s="28"/>
      <c r="R169" s="28"/>
      <c r="S169" s="28"/>
      <c r="U169" s="28"/>
      <c r="W169" s="28"/>
      <c r="X169" s="28"/>
      <c r="Y169" s="28"/>
      <c r="Z169" s="28"/>
      <c r="AA169" s="28"/>
      <c r="AB169" s="28"/>
      <c r="AC169" s="28"/>
      <c r="AD169" s="28"/>
      <c r="AE169" s="28"/>
      <c r="AF169" s="28"/>
      <c r="AG169" s="28"/>
      <c r="AH169" s="28"/>
      <c r="AI169" s="28"/>
      <c r="AJ169" s="28"/>
      <c r="AK169" s="28"/>
      <c r="AL169" s="28"/>
      <c r="AM169" s="28"/>
      <c r="AO169" s="28"/>
      <c r="AP169" s="28"/>
      <c r="AQ169" s="28"/>
      <c r="AR169" s="28"/>
      <c r="AS169" s="28"/>
      <c r="AT169" s="28"/>
      <c r="AU169" s="28"/>
      <c r="AV169" s="28"/>
      <c r="AW169" s="28"/>
      <c r="AY169" s="28"/>
      <c r="AZ169" s="28"/>
    </row>
    <row r="170" spans="5:52" s="29" customFormat="1" ht="15.75" customHeight="1" x14ac:dyDescent="0.25">
      <c r="E170" s="28"/>
      <c r="F170" s="28"/>
      <c r="G170" s="28"/>
      <c r="H170" s="28"/>
      <c r="I170" s="28"/>
      <c r="J170" s="28"/>
      <c r="K170" s="28"/>
      <c r="L170" s="28"/>
      <c r="M170" s="28"/>
      <c r="N170" s="28"/>
      <c r="O170" s="28"/>
      <c r="P170" s="28"/>
      <c r="Q170" s="28"/>
      <c r="R170" s="28"/>
      <c r="S170" s="28"/>
      <c r="U170" s="28"/>
      <c r="W170" s="28"/>
      <c r="X170" s="28"/>
      <c r="Y170" s="28"/>
      <c r="Z170" s="28"/>
      <c r="AA170" s="28"/>
      <c r="AB170" s="28"/>
      <c r="AC170" s="28"/>
      <c r="AD170" s="28"/>
      <c r="AE170" s="28"/>
      <c r="AF170" s="28"/>
      <c r="AG170" s="28"/>
      <c r="AH170" s="28"/>
      <c r="AI170" s="28"/>
      <c r="AJ170" s="28"/>
      <c r="AK170" s="28"/>
      <c r="AL170" s="28"/>
      <c r="AM170" s="28"/>
      <c r="AO170" s="28"/>
      <c r="AP170" s="28"/>
      <c r="AQ170" s="28"/>
      <c r="AR170" s="28"/>
      <c r="AS170" s="28"/>
      <c r="AT170" s="28"/>
      <c r="AU170" s="28"/>
      <c r="AV170" s="28"/>
      <c r="AW170" s="28"/>
      <c r="AY170" s="28"/>
      <c r="AZ170" s="28"/>
    </row>
    <row r="171" spans="5:52" s="29" customFormat="1" ht="15.75" customHeight="1" x14ac:dyDescent="0.25">
      <c r="E171" s="28"/>
      <c r="F171" s="28"/>
      <c r="G171" s="28"/>
      <c r="H171" s="28"/>
      <c r="I171" s="28"/>
      <c r="J171" s="28"/>
      <c r="K171" s="28"/>
      <c r="L171" s="28"/>
      <c r="M171" s="28"/>
      <c r="N171" s="28"/>
      <c r="O171" s="28"/>
      <c r="P171" s="28"/>
      <c r="Q171" s="28"/>
      <c r="R171" s="28"/>
      <c r="S171" s="28"/>
      <c r="U171" s="28"/>
      <c r="W171" s="28"/>
      <c r="X171" s="28"/>
      <c r="Y171" s="28"/>
      <c r="Z171" s="28"/>
      <c r="AA171" s="28"/>
      <c r="AB171" s="28"/>
      <c r="AC171" s="28"/>
      <c r="AD171" s="28"/>
      <c r="AE171" s="28"/>
      <c r="AF171" s="28"/>
      <c r="AG171" s="28"/>
      <c r="AH171" s="28"/>
      <c r="AI171" s="28"/>
      <c r="AJ171" s="28"/>
      <c r="AK171" s="28"/>
      <c r="AL171" s="28"/>
      <c r="AM171" s="28"/>
      <c r="AO171" s="28"/>
      <c r="AP171" s="28"/>
      <c r="AQ171" s="28"/>
      <c r="AR171" s="28"/>
      <c r="AS171" s="28"/>
      <c r="AT171" s="28"/>
      <c r="AU171" s="28"/>
      <c r="AV171" s="28"/>
      <c r="AW171" s="28"/>
      <c r="AY171" s="28"/>
      <c r="AZ171" s="28"/>
    </row>
    <row r="172" spans="5:52" s="29" customFormat="1" ht="15.75" customHeight="1" x14ac:dyDescent="0.25">
      <c r="E172" s="28"/>
      <c r="F172" s="28"/>
      <c r="G172" s="28"/>
      <c r="H172" s="28"/>
      <c r="I172" s="28"/>
      <c r="J172" s="28"/>
      <c r="K172" s="28"/>
      <c r="L172" s="28"/>
      <c r="M172" s="28"/>
      <c r="N172" s="28"/>
      <c r="O172" s="28"/>
      <c r="P172" s="28"/>
      <c r="Q172" s="28"/>
      <c r="R172" s="28"/>
      <c r="S172" s="28"/>
      <c r="U172" s="28"/>
      <c r="W172" s="28"/>
      <c r="X172" s="28"/>
      <c r="Y172" s="28"/>
      <c r="Z172" s="28"/>
      <c r="AA172" s="28"/>
      <c r="AB172" s="28"/>
      <c r="AC172" s="28"/>
      <c r="AD172" s="28"/>
      <c r="AE172" s="28"/>
      <c r="AF172" s="28"/>
      <c r="AG172" s="28"/>
      <c r="AH172" s="28"/>
      <c r="AI172" s="28"/>
      <c r="AJ172" s="28"/>
      <c r="AK172" s="28"/>
      <c r="AL172" s="28"/>
      <c r="AM172" s="28"/>
      <c r="AO172" s="28"/>
      <c r="AP172" s="28"/>
      <c r="AQ172" s="28"/>
      <c r="AR172" s="28"/>
      <c r="AS172" s="28"/>
      <c r="AT172" s="28"/>
      <c r="AU172" s="28"/>
      <c r="AV172" s="28"/>
      <c r="AW172" s="28"/>
      <c r="AY172" s="28"/>
      <c r="AZ172" s="28"/>
    </row>
    <row r="173" spans="5:52" s="29" customFormat="1" ht="15.75" customHeight="1" x14ac:dyDescent="0.25">
      <c r="E173" s="28"/>
      <c r="F173" s="28"/>
      <c r="G173" s="28"/>
      <c r="H173" s="28"/>
      <c r="I173" s="28"/>
      <c r="J173" s="28"/>
      <c r="K173" s="28"/>
      <c r="L173" s="28"/>
      <c r="M173" s="28"/>
      <c r="N173" s="28"/>
      <c r="O173" s="28"/>
      <c r="P173" s="28"/>
      <c r="Q173" s="28"/>
      <c r="R173" s="28"/>
      <c r="S173" s="28"/>
      <c r="U173" s="28"/>
      <c r="W173" s="28"/>
      <c r="X173" s="28"/>
      <c r="Y173" s="28"/>
      <c r="Z173" s="28"/>
      <c r="AA173" s="28"/>
      <c r="AB173" s="28"/>
      <c r="AC173" s="28"/>
      <c r="AD173" s="28"/>
      <c r="AE173" s="28"/>
      <c r="AF173" s="28"/>
      <c r="AG173" s="28"/>
      <c r="AH173" s="28"/>
      <c r="AI173" s="28"/>
      <c r="AJ173" s="28"/>
      <c r="AK173" s="28"/>
      <c r="AL173" s="28"/>
      <c r="AM173" s="28"/>
      <c r="AO173" s="28"/>
      <c r="AP173" s="28"/>
      <c r="AQ173" s="28"/>
      <c r="AR173" s="28"/>
      <c r="AS173" s="28"/>
      <c r="AT173" s="28"/>
      <c r="AU173" s="28"/>
      <c r="AV173" s="28"/>
      <c r="AW173" s="28"/>
      <c r="AY173" s="28"/>
      <c r="AZ173" s="28"/>
    </row>
    <row r="174" spans="5:52" s="29" customFormat="1" ht="15.75" customHeight="1" x14ac:dyDescent="0.25">
      <c r="E174" s="28"/>
      <c r="F174" s="28"/>
      <c r="G174" s="28"/>
      <c r="H174" s="28"/>
      <c r="I174" s="28"/>
      <c r="J174" s="28"/>
      <c r="K174" s="28"/>
      <c r="L174" s="28"/>
      <c r="M174" s="28"/>
      <c r="N174" s="28"/>
      <c r="O174" s="28"/>
      <c r="P174" s="28"/>
      <c r="Q174" s="28"/>
      <c r="R174" s="28"/>
      <c r="S174" s="28"/>
      <c r="U174" s="28"/>
      <c r="W174" s="28"/>
      <c r="X174" s="28"/>
      <c r="Y174" s="28"/>
      <c r="Z174" s="28"/>
      <c r="AA174" s="28"/>
      <c r="AB174" s="28"/>
      <c r="AC174" s="28"/>
      <c r="AD174" s="28"/>
      <c r="AE174" s="28"/>
      <c r="AF174" s="28"/>
      <c r="AG174" s="28"/>
      <c r="AH174" s="28"/>
      <c r="AI174" s="28"/>
      <c r="AJ174" s="28"/>
      <c r="AK174" s="28"/>
      <c r="AL174" s="28"/>
      <c r="AM174" s="28"/>
      <c r="AO174" s="28"/>
      <c r="AP174" s="28"/>
      <c r="AQ174" s="28"/>
      <c r="AR174" s="28"/>
      <c r="AS174" s="28"/>
      <c r="AT174" s="28"/>
      <c r="AU174" s="28"/>
      <c r="AV174" s="28"/>
      <c r="AW174" s="28"/>
      <c r="AY174" s="28"/>
      <c r="AZ174" s="28"/>
    </row>
    <row r="175" spans="5:52" s="29" customFormat="1" ht="15.75" customHeight="1" x14ac:dyDescent="0.25">
      <c r="E175" s="28"/>
      <c r="F175" s="28"/>
      <c r="G175" s="28"/>
      <c r="H175" s="28"/>
      <c r="I175" s="28"/>
      <c r="J175" s="28"/>
      <c r="K175" s="28"/>
      <c r="L175" s="28"/>
      <c r="M175" s="28"/>
      <c r="N175" s="28"/>
      <c r="O175" s="28"/>
      <c r="P175" s="28"/>
      <c r="Q175" s="28"/>
      <c r="R175" s="28"/>
      <c r="S175" s="28"/>
      <c r="U175" s="28"/>
      <c r="W175" s="28"/>
      <c r="X175" s="28"/>
      <c r="Y175" s="28"/>
      <c r="Z175" s="28"/>
      <c r="AA175" s="28"/>
      <c r="AB175" s="28"/>
      <c r="AC175" s="28"/>
      <c r="AD175" s="28"/>
      <c r="AE175" s="28"/>
      <c r="AF175" s="28"/>
      <c r="AG175" s="28"/>
      <c r="AH175" s="28"/>
      <c r="AI175" s="28"/>
      <c r="AJ175" s="28"/>
      <c r="AK175" s="28"/>
      <c r="AL175" s="28"/>
      <c r="AM175" s="28"/>
      <c r="AO175" s="28"/>
      <c r="AP175" s="28"/>
      <c r="AQ175" s="28"/>
      <c r="AR175" s="28"/>
      <c r="AS175" s="28"/>
      <c r="AT175" s="28"/>
      <c r="AU175" s="28"/>
      <c r="AV175" s="28"/>
      <c r="AW175" s="28"/>
      <c r="AY175" s="28"/>
      <c r="AZ175" s="28"/>
    </row>
    <row r="176" spans="5:52" s="29" customFormat="1" ht="15.75" customHeight="1" x14ac:dyDescent="0.25">
      <c r="E176" s="28"/>
      <c r="F176" s="28"/>
      <c r="G176" s="28"/>
      <c r="H176" s="28"/>
      <c r="I176" s="28"/>
      <c r="J176" s="28"/>
      <c r="K176" s="28"/>
      <c r="L176" s="28"/>
      <c r="M176" s="28"/>
      <c r="N176" s="28"/>
      <c r="O176" s="28"/>
      <c r="P176" s="28"/>
      <c r="Q176" s="28"/>
      <c r="R176" s="28"/>
      <c r="S176" s="28"/>
      <c r="U176" s="28"/>
      <c r="W176" s="28"/>
      <c r="X176" s="28"/>
      <c r="Y176" s="28"/>
      <c r="Z176" s="28"/>
      <c r="AA176" s="28"/>
      <c r="AB176" s="28"/>
      <c r="AC176" s="28"/>
      <c r="AD176" s="28"/>
      <c r="AE176" s="28"/>
      <c r="AF176" s="28"/>
      <c r="AG176" s="28"/>
      <c r="AH176" s="28"/>
      <c r="AI176" s="28"/>
      <c r="AJ176" s="28"/>
      <c r="AK176" s="28"/>
      <c r="AL176" s="28"/>
      <c r="AM176" s="28"/>
      <c r="AO176" s="28"/>
      <c r="AP176" s="28"/>
      <c r="AQ176" s="28"/>
      <c r="AR176" s="28"/>
      <c r="AS176" s="28"/>
      <c r="AT176" s="28"/>
      <c r="AU176" s="28"/>
      <c r="AV176" s="28"/>
      <c r="AW176" s="28"/>
      <c r="AY176" s="28"/>
      <c r="AZ176" s="28"/>
    </row>
    <row r="177" spans="5:52" s="29" customFormat="1" ht="15.75" customHeight="1" x14ac:dyDescent="0.25">
      <c r="E177" s="28"/>
      <c r="F177" s="28"/>
      <c r="G177" s="28"/>
      <c r="H177" s="28"/>
      <c r="I177" s="28"/>
      <c r="J177" s="28"/>
      <c r="K177" s="28"/>
      <c r="L177" s="28"/>
      <c r="M177" s="28"/>
      <c r="N177" s="28"/>
      <c r="O177" s="28"/>
      <c r="P177" s="28"/>
      <c r="Q177" s="28"/>
      <c r="R177" s="28"/>
      <c r="S177" s="28"/>
      <c r="U177" s="28"/>
      <c r="W177" s="28"/>
      <c r="X177" s="28"/>
      <c r="Y177" s="28"/>
      <c r="Z177" s="28"/>
      <c r="AA177" s="28"/>
      <c r="AB177" s="28"/>
      <c r="AC177" s="28"/>
      <c r="AD177" s="28"/>
      <c r="AE177" s="28"/>
      <c r="AF177" s="28"/>
      <c r="AG177" s="28"/>
      <c r="AH177" s="28"/>
      <c r="AI177" s="28"/>
      <c r="AJ177" s="28"/>
      <c r="AK177" s="28"/>
      <c r="AL177" s="28"/>
      <c r="AM177" s="28"/>
      <c r="AO177" s="28"/>
      <c r="AP177" s="28"/>
      <c r="AQ177" s="28"/>
      <c r="AR177" s="28"/>
      <c r="AS177" s="28"/>
      <c r="AT177" s="28"/>
      <c r="AU177" s="28"/>
      <c r="AV177" s="28"/>
      <c r="AW177" s="28"/>
      <c r="AY177" s="28"/>
      <c r="AZ177" s="28"/>
    </row>
    <row r="178" spans="5:52" s="29" customFormat="1" ht="15.75" customHeight="1" x14ac:dyDescent="0.25">
      <c r="E178" s="28"/>
      <c r="F178" s="28"/>
      <c r="G178" s="28"/>
      <c r="H178" s="28"/>
      <c r="I178" s="28"/>
      <c r="J178" s="28"/>
      <c r="K178" s="28"/>
      <c r="L178" s="28"/>
      <c r="M178" s="28"/>
      <c r="N178" s="28"/>
      <c r="O178" s="28"/>
      <c r="P178" s="28"/>
      <c r="Q178" s="28"/>
      <c r="R178" s="28"/>
      <c r="S178" s="28"/>
      <c r="U178" s="28"/>
      <c r="W178" s="28"/>
      <c r="X178" s="28"/>
      <c r="Y178" s="28"/>
      <c r="Z178" s="28"/>
      <c r="AA178" s="28"/>
      <c r="AB178" s="28"/>
      <c r="AC178" s="28"/>
      <c r="AD178" s="28"/>
      <c r="AE178" s="28"/>
      <c r="AF178" s="28"/>
      <c r="AG178" s="28"/>
      <c r="AH178" s="28"/>
      <c r="AI178" s="28"/>
      <c r="AJ178" s="28"/>
      <c r="AK178" s="28"/>
      <c r="AL178" s="28"/>
      <c r="AM178" s="28"/>
      <c r="AO178" s="28"/>
      <c r="AP178" s="28"/>
      <c r="AQ178" s="28"/>
      <c r="AR178" s="28"/>
      <c r="AS178" s="28"/>
      <c r="AT178" s="28"/>
      <c r="AU178" s="28"/>
      <c r="AV178" s="28"/>
      <c r="AW178" s="28"/>
      <c r="AY178" s="28"/>
      <c r="AZ178" s="28"/>
    </row>
    <row r="179" spans="5:52" s="29" customFormat="1" ht="15.75" customHeight="1" x14ac:dyDescent="0.25">
      <c r="E179" s="28"/>
      <c r="F179" s="28"/>
      <c r="G179" s="28"/>
      <c r="H179" s="28"/>
      <c r="I179" s="28"/>
      <c r="J179" s="28"/>
      <c r="K179" s="28"/>
      <c r="L179" s="28"/>
      <c r="M179" s="28"/>
      <c r="N179" s="28"/>
      <c r="O179" s="28"/>
      <c r="P179" s="28"/>
      <c r="Q179" s="28"/>
      <c r="R179" s="28"/>
      <c r="S179" s="28"/>
      <c r="U179" s="28"/>
      <c r="W179" s="28"/>
      <c r="X179" s="28"/>
      <c r="Y179" s="28"/>
      <c r="Z179" s="28"/>
      <c r="AA179" s="28"/>
      <c r="AB179" s="28"/>
      <c r="AC179" s="28"/>
      <c r="AD179" s="28"/>
      <c r="AE179" s="28"/>
      <c r="AF179" s="28"/>
      <c r="AG179" s="28"/>
      <c r="AH179" s="28"/>
      <c r="AI179" s="28"/>
      <c r="AJ179" s="28"/>
      <c r="AK179" s="28"/>
      <c r="AL179" s="28"/>
      <c r="AM179" s="28"/>
      <c r="AO179" s="28"/>
      <c r="AP179" s="28"/>
      <c r="AQ179" s="28"/>
      <c r="AR179" s="28"/>
      <c r="AS179" s="28"/>
      <c r="AT179" s="28"/>
      <c r="AU179" s="28"/>
      <c r="AV179" s="28"/>
      <c r="AW179" s="28"/>
      <c r="AY179" s="28"/>
      <c r="AZ179" s="28"/>
    </row>
    <row r="180" spans="5:52" s="29" customFormat="1" ht="15.75" customHeight="1" x14ac:dyDescent="0.25">
      <c r="E180" s="28"/>
      <c r="F180" s="28"/>
      <c r="G180" s="28"/>
      <c r="H180" s="28"/>
      <c r="I180" s="28"/>
      <c r="J180" s="28"/>
      <c r="K180" s="28"/>
      <c r="L180" s="28"/>
      <c r="M180" s="28"/>
      <c r="N180" s="28"/>
      <c r="O180" s="28"/>
      <c r="P180" s="28"/>
      <c r="Q180" s="28"/>
      <c r="R180" s="28"/>
      <c r="S180" s="28"/>
      <c r="U180" s="28"/>
      <c r="W180" s="28"/>
      <c r="X180" s="28"/>
      <c r="Y180" s="28"/>
      <c r="Z180" s="28"/>
      <c r="AA180" s="28"/>
      <c r="AB180" s="28"/>
      <c r="AC180" s="28"/>
      <c r="AD180" s="28"/>
      <c r="AE180" s="28"/>
      <c r="AF180" s="28"/>
      <c r="AG180" s="28"/>
      <c r="AH180" s="28"/>
      <c r="AI180" s="28"/>
      <c r="AJ180" s="28"/>
      <c r="AK180" s="28"/>
      <c r="AL180" s="28"/>
      <c r="AM180" s="28"/>
      <c r="AO180" s="28"/>
      <c r="AP180" s="28"/>
      <c r="AQ180" s="28"/>
      <c r="AR180" s="28"/>
      <c r="AS180" s="28"/>
      <c r="AT180" s="28"/>
      <c r="AU180" s="28"/>
      <c r="AV180" s="28"/>
      <c r="AW180" s="28"/>
      <c r="AY180" s="28"/>
      <c r="AZ180" s="28"/>
    </row>
    <row r="181" spans="5:52" s="29" customFormat="1" ht="15.75" customHeight="1" x14ac:dyDescent="0.25">
      <c r="E181" s="28"/>
      <c r="F181" s="28"/>
      <c r="G181" s="28"/>
      <c r="H181" s="28"/>
      <c r="I181" s="28"/>
      <c r="J181" s="28"/>
      <c r="K181" s="28"/>
      <c r="L181" s="28"/>
      <c r="M181" s="28"/>
      <c r="N181" s="28"/>
      <c r="O181" s="28"/>
      <c r="P181" s="28"/>
      <c r="Q181" s="28"/>
      <c r="R181" s="28"/>
      <c r="S181" s="28"/>
      <c r="U181" s="28"/>
      <c r="W181" s="28"/>
      <c r="X181" s="28"/>
      <c r="Y181" s="28"/>
      <c r="Z181" s="28"/>
      <c r="AA181" s="28"/>
      <c r="AB181" s="28"/>
      <c r="AC181" s="28"/>
      <c r="AD181" s="28"/>
      <c r="AE181" s="28"/>
      <c r="AF181" s="28"/>
      <c r="AG181" s="28"/>
      <c r="AH181" s="28"/>
      <c r="AI181" s="28"/>
      <c r="AJ181" s="28"/>
      <c r="AK181" s="28"/>
      <c r="AL181" s="28"/>
      <c r="AM181" s="28"/>
      <c r="AO181" s="28"/>
      <c r="AP181" s="28"/>
      <c r="AQ181" s="28"/>
      <c r="AR181" s="28"/>
      <c r="AS181" s="28"/>
      <c r="AT181" s="28"/>
      <c r="AU181" s="28"/>
      <c r="AV181" s="28"/>
      <c r="AW181" s="28"/>
      <c r="AY181" s="28"/>
      <c r="AZ181" s="28"/>
    </row>
    <row r="182" spans="5:52" s="29" customFormat="1" ht="15.75" customHeight="1" x14ac:dyDescent="0.25">
      <c r="E182" s="28"/>
      <c r="F182" s="28"/>
      <c r="G182" s="28"/>
      <c r="H182" s="28"/>
      <c r="I182" s="28"/>
      <c r="J182" s="28"/>
      <c r="K182" s="28"/>
      <c r="L182" s="28"/>
      <c r="M182" s="28"/>
      <c r="N182" s="28"/>
      <c r="O182" s="28"/>
      <c r="P182" s="28"/>
      <c r="Q182" s="28"/>
      <c r="R182" s="28"/>
      <c r="S182" s="28"/>
      <c r="U182" s="28"/>
      <c r="W182" s="28"/>
      <c r="X182" s="28"/>
      <c r="Y182" s="28"/>
      <c r="Z182" s="28"/>
      <c r="AA182" s="28"/>
      <c r="AB182" s="28"/>
      <c r="AC182" s="28"/>
      <c r="AD182" s="28"/>
      <c r="AE182" s="28"/>
      <c r="AF182" s="28"/>
      <c r="AG182" s="28"/>
      <c r="AH182" s="28"/>
      <c r="AI182" s="28"/>
      <c r="AJ182" s="28"/>
      <c r="AK182" s="28"/>
      <c r="AL182" s="28"/>
      <c r="AM182" s="28"/>
      <c r="AO182" s="28"/>
      <c r="AP182" s="28"/>
      <c r="AQ182" s="28"/>
      <c r="AR182" s="28"/>
      <c r="AS182" s="28"/>
      <c r="AT182" s="28"/>
      <c r="AU182" s="28"/>
      <c r="AV182" s="28"/>
      <c r="AW182" s="28"/>
      <c r="AY182" s="28"/>
      <c r="AZ182" s="28"/>
    </row>
    <row r="183" spans="5:52" s="29" customFormat="1" ht="15.75" customHeight="1" x14ac:dyDescent="0.25">
      <c r="E183" s="28"/>
      <c r="F183" s="28"/>
      <c r="G183" s="28"/>
      <c r="H183" s="28"/>
      <c r="I183" s="28"/>
      <c r="J183" s="28"/>
      <c r="K183" s="28"/>
      <c r="L183" s="28"/>
      <c r="M183" s="28"/>
      <c r="N183" s="28"/>
      <c r="O183" s="28"/>
      <c r="P183" s="28"/>
      <c r="Q183" s="28"/>
      <c r="R183" s="28"/>
      <c r="S183" s="28"/>
      <c r="U183" s="28"/>
      <c r="W183" s="28"/>
      <c r="X183" s="28"/>
      <c r="Y183" s="28"/>
      <c r="Z183" s="28"/>
      <c r="AA183" s="28"/>
      <c r="AB183" s="28"/>
      <c r="AC183" s="28"/>
      <c r="AD183" s="28"/>
      <c r="AE183" s="28"/>
      <c r="AF183" s="28"/>
      <c r="AG183" s="28"/>
      <c r="AH183" s="28"/>
      <c r="AI183" s="28"/>
      <c r="AJ183" s="28"/>
      <c r="AK183" s="28"/>
      <c r="AL183" s="28"/>
      <c r="AM183" s="28"/>
      <c r="AO183" s="28"/>
      <c r="AP183" s="28"/>
      <c r="AQ183" s="28"/>
      <c r="AR183" s="28"/>
      <c r="AS183" s="28"/>
      <c r="AT183" s="28"/>
      <c r="AU183" s="28"/>
      <c r="AV183" s="28"/>
      <c r="AW183" s="28"/>
      <c r="AY183" s="28"/>
      <c r="AZ183" s="28"/>
    </row>
    <row r="184" spans="5:52" s="29" customFormat="1" ht="15.75" customHeight="1" x14ac:dyDescent="0.25">
      <c r="E184" s="28"/>
      <c r="F184" s="28"/>
      <c r="G184" s="28"/>
      <c r="H184" s="28"/>
      <c r="I184" s="28"/>
      <c r="J184" s="28"/>
      <c r="K184" s="28"/>
      <c r="L184" s="28"/>
      <c r="M184" s="28"/>
      <c r="N184" s="28"/>
      <c r="O184" s="28"/>
      <c r="P184" s="28"/>
      <c r="Q184" s="28"/>
      <c r="R184" s="28"/>
      <c r="S184" s="28"/>
      <c r="U184" s="28"/>
      <c r="W184" s="28"/>
      <c r="X184" s="28"/>
      <c r="Y184" s="28"/>
      <c r="Z184" s="28"/>
      <c r="AA184" s="28"/>
      <c r="AB184" s="28"/>
      <c r="AC184" s="28"/>
      <c r="AD184" s="28"/>
      <c r="AE184" s="28"/>
      <c r="AF184" s="28"/>
      <c r="AG184" s="28"/>
      <c r="AH184" s="28"/>
      <c r="AI184" s="28"/>
      <c r="AJ184" s="28"/>
      <c r="AK184" s="28"/>
      <c r="AL184" s="28"/>
      <c r="AM184" s="28"/>
      <c r="AO184" s="28"/>
      <c r="AP184" s="28"/>
      <c r="AQ184" s="28"/>
      <c r="AR184" s="28"/>
      <c r="AS184" s="28"/>
      <c r="AT184" s="28"/>
      <c r="AU184" s="28"/>
      <c r="AV184" s="28"/>
      <c r="AW184" s="28"/>
      <c r="AY184" s="28"/>
      <c r="AZ184" s="28"/>
    </row>
    <row r="185" spans="5:52" s="29" customFormat="1" ht="15.75" customHeight="1" x14ac:dyDescent="0.25">
      <c r="E185" s="28"/>
      <c r="F185" s="28"/>
      <c r="G185" s="28"/>
      <c r="H185" s="28"/>
      <c r="I185" s="28"/>
      <c r="J185" s="28"/>
      <c r="K185" s="28"/>
      <c r="L185" s="28"/>
      <c r="M185" s="28"/>
      <c r="N185" s="28"/>
      <c r="O185" s="28"/>
      <c r="P185" s="28"/>
      <c r="Q185" s="28"/>
      <c r="R185" s="28"/>
      <c r="S185" s="28"/>
      <c r="U185" s="28"/>
      <c r="W185" s="28"/>
      <c r="X185" s="28"/>
      <c r="Y185" s="28"/>
      <c r="Z185" s="28"/>
      <c r="AA185" s="28"/>
      <c r="AB185" s="28"/>
      <c r="AC185" s="28"/>
      <c r="AD185" s="28"/>
      <c r="AE185" s="28"/>
      <c r="AF185" s="28"/>
      <c r="AG185" s="28"/>
      <c r="AH185" s="28"/>
      <c r="AI185" s="28"/>
      <c r="AJ185" s="28"/>
      <c r="AK185" s="28"/>
      <c r="AL185" s="28"/>
      <c r="AM185" s="28"/>
      <c r="AO185" s="28"/>
      <c r="AP185" s="28"/>
      <c r="AQ185" s="28"/>
      <c r="AR185" s="28"/>
      <c r="AS185" s="28"/>
      <c r="AT185" s="28"/>
      <c r="AU185" s="28"/>
      <c r="AV185" s="28"/>
      <c r="AW185" s="28"/>
      <c r="AY185" s="28"/>
      <c r="AZ185" s="28"/>
    </row>
    <row r="186" spans="5:52" s="29" customFormat="1" ht="15.75" customHeight="1" x14ac:dyDescent="0.25">
      <c r="E186" s="28"/>
      <c r="F186" s="28"/>
      <c r="G186" s="28"/>
      <c r="H186" s="28"/>
      <c r="I186" s="28"/>
      <c r="J186" s="28"/>
      <c r="K186" s="28"/>
      <c r="L186" s="28"/>
      <c r="M186" s="28"/>
      <c r="N186" s="28"/>
      <c r="O186" s="28"/>
      <c r="P186" s="28"/>
      <c r="Q186" s="28"/>
      <c r="R186" s="28"/>
      <c r="S186" s="28"/>
      <c r="U186" s="28"/>
      <c r="W186" s="28"/>
      <c r="X186" s="28"/>
      <c r="Y186" s="28"/>
      <c r="Z186" s="28"/>
      <c r="AA186" s="28"/>
      <c r="AB186" s="28"/>
      <c r="AC186" s="28"/>
      <c r="AD186" s="28"/>
      <c r="AE186" s="28"/>
      <c r="AF186" s="28"/>
      <c r="AG186" s="28"/>
      <c r="AH186" s="28"/>
      <c r="AI186" s="28"/>
      <c r="AJ186" s="28"/>
      <c r="AK186" s="28"/>
      <c r="AL186" s="28"/>
      <c r="AM186" s="28"/>
      <c r="AO186" s="28"/>
      <c r="AP186" s="28"/>
      <c r="AQ186" s="28"/>
      <c r="AR186" s="28"/>
      <c r="AS186" s="28"/>
      <c r="AT186" s="28"/>
      <c r="AU186" s="28"/>
      <c r="AV186" s="28"/>
      <c r="AW186" s="28"/>
      <c r="AY186" s="28"/>
      <c r="AZ186" s="28"/>
    </row>
    <row r="187" spans="5:52" s="29" customFormat="1" ht="15.75" customHeight="1" x14ac:dyDescent="0.25">
      <c r="E187" s="28"/>
      <c r="F187" s="28"/>
      <c r="G187" s="28"/>
      <c r="H187" s="28"/>
      <c r="I187" s="28"/>
      <c r="J187" s="28"/>
      <c r="K187" s="28"/>
      <c r="L187" s="28"/>
      <c r="M187" s="28"/>
      <c r="N187" s="28"/>
      <c r="O187" s="28"/>
      <c r="P187" s="28"/>
      <c r="Q187" s="28"/>
      <c r="R187" s="28"/>
      <c r="S187" s="28"/>
      <c r="U187" s="28"/>
      <c r="W187" s="28"/>
      <c r="X187" s="28"/>
      <c r="Y187" s="28"/>
      <c r="Z187" s="28"/>
      <c r="AA187" s="28"/>
      <c r="AB187" s="28"/>
      <c r="AC187" s="28"/>
      <c r="AD187" s="28"/>
      <c r="AE187" s="28"/>
      <c r="AF187" s="28"/>
      <c r="AG187" s="28"/>
      <c r="AH187" s="28"/>
      <c r="AI187" s="28"/>
      <c r="AJ187" s="28"/>
      <c r="AK187" s="28"/>
      <c r="AL187" s="28"/>
      <c r="AM187" s="28"/>
      <c r="AO187" s="28"/>
      <c r="AP187" s="28"/>
      <c r="AQ187" s="28"/>
      <c r="AR187" s="28"/>
      <c r="AS187" s="28"/>
      <c r="AT187" s="28"/>
      <c r="AU187" s="28"/>
      <c r="AV187" s="28"/>
      <c r="AW187" s="28"/>
      <c r="AY187" s="28"/>
      <c r="AZ187" s="28"/>
    </row>
    <row r="188" spans="5:52" s="29" customFormat="1" ht="15.75" customHeight="1" x14ac:dyDescent="0.25">
      <c r="E188" s="28"/>
      <c r="F188" s="28"/>
      <c r="G188" s="28"/>
      <c r="H188" s="28"/>
      <c r="I188" s="28"/>
      <c r="J188" s="28"/>
      <c r="K188" s="28"/>
      <c r="L188" s="28"/>
      <c r="M188" s="28"/>
      <c r="N188" s="28"/>
      <c r="O188" s="28"/>
      <c r="P188" s="28"/>
      <c r="Q188" s="28"/>
      <c r="R188" s="28"/>
      <c r="S188" s="28"/>
      <c r="U188" s="28"/>
      <c r="W188" s="28"/>
      <c r="X188" s="28"/>
      <c r="Y188" s="28"/>
      <c r="Z188" s="28"/>
      <c r="AA188" s="28"/>
      <c r="AB188" s="28"/>
      <c r="AC188" s="28"/>
      <c r="AD188" s="28"/>
      <c r="AE188" s="28"/>
      <c r="AF188" s="28"/>
      <c r="AG188" s="28"/>
      <c r="AH188" s="28"/>
      <c r="AI188" s="28"/>
      <c r="AJ188" s="28"/>
      <c r="AK188" s="28"/>
      <c r="AL188" s="28"/>
      <c r="AM188" s="28"/>
      <c r="AO188" s="28"/>
      <c r="AP188" s="28"/>
      <c r="AQ188" s="28"/>
      <c r="AR188" s="28"/>
      <c r="AS188" s="28"/>
      <c r="AT188" s="28"/>
      <c r="AU188" s="28"/>
      <c r="AV188" s="28"/>
      <c r="AW188" s="28"/>
      <c r="AY188" s="33"/>
      <c r="AZ188" s="33"/>
    </row>
    <row r="189" spans="5:52" s="29" customFormat="1" ht="15.75" customHeight="1" x14ac:dyDescent="0.25">
      <c r="E189" s="28"/>
      <c r="F189" s="28"/>
      <c r="G189" s="28"/>
      <c r="H189" s="28"/>
      <c r="I189" s="28"/>
      <c r="J189" s="28"/>
      <c r="K189" s="28"/>
      <c r="L189" s="28"/>
      <c r="M189" s="28"/>
      <c r="N189" s="28"/>
      <c r="O189" s="28"/>
      <c r="P189" s="28"/>
      <c r="Q189" s="28"/>
      <c r="R189" s="28"/>
      <c r="S189" s="28"/>
      <c r="U189" s="28"/>
      <c r="W189" s="28"/>
      <c r="X189" s="28"/>
      <c r="Y189" s="28"/>
      <c r="Z189" s="28"/>
      <c r="AA189" s="28"/>
      <c r="AB189" s="28"/>
      <c r="AC189" s="28"/>
      <c r="AD189" s="28"/>
      <c r="AE189" s="28"/>
      <c r="AF189" s="28"/>
      <c r="AG189" s="28"/>
      <c r="AH189" s="28"/>
      <c r="AI189" s="28"/>
      <c r="AJ189" s="28"/>
      <c r="AK189" s="28"/>
      <c r="AL189" s="28"/>
      <c r="AM189" s="28"/>
      <c r="AO189" s="28"/>
      <c r="AP189" s="28"/>
      <c r="AQ189" s="28"/>
      <c r="AR189" s="28"/>
      <c r="AS189" s="28"/>
      <c r="AT189" s="28"/>
      <c r="AU189" s="28"/>
      <c r="AV189" s="28"/>
      <c r="AW189" s="28"/>
      <c r="AY189" s="28"/>
      <c r="AZ189" s="28"/>
    </row>
    <row r="190" spans="5:52" s="29" customFormat="1" ht="15.75" customHeight="1" x14ac:dyDescent="0.25">
      <c r="E190" s="28"/>
      <c r="F190" s="28"/>
      <c r="G190" s="28"/>
      <c r="H190" s="28"/>
      <c r="I190" s="28"/>
      <c r="J190" s="28"/>
      <c r="K190" s="28"/>
      <c r="L190" s="28"/>
      <c r="M190" s="28"/>
      <c r="N190" s="28"/>
      <c r="O190" s="28"/>
      <c r="P190" s="28"/>
      <c r="Q190" s="28"/>
      <c r="R190" s="28"/>
      <c r="S190" s="28"/>
      <c r="U190" s="28"/>
      <c r="W190" s="28"/>
      <c r="X190" s="28"/>
      <c r="Y190" s="28"/>
      <c r="Z190" s="28"/>
      <c r="AA190" s="28"/>
      <c r="AB190" s="28"/>
      <c r="AC190" s="28"/>
      <c r="AD190" s="28"/>
      <c r="AE190" s="28"/>
      <c r="AF190" s="28"/>
      <c r="AG190" s="28"/>
      <c r="AH190" s="28"/>
      <c r="AI190" s="28"/>
      <c r="AJ190" s="28"/>
      <c r="AK190" s="28"/>
      <c r="AL190" s="28"/>
      <c r="AM190" s="28"/>
      <c r="AO190" s="28"/>
      <c r="AP190" s="28"/>
      <c r="AQ190" s="28"/>
      <c r="AR190" s="28"/>
      <c r="AS190" s="28"/>
      <c r="AT190" s="28"/>
      <c r="AU190" s="28"/>
      <c r="AV190" s="28"/>
      <c r="AW190" s="28"/>
      <c r="AY190" s="28"/>
      <c r="AZ190" s="28"/>
    </row>
    <row r="191" spans="5:52" s="29" customFormat="1" ht="15.75" customHeight="1" x14ac:dyDescent="0.25">
      <c r="E191" s="28"/>
      <c r="F191" s="28"/>
      <c r="G191" s="28"/>
      <c r="H191" s="28"/>
      <c r="I191" s="28"/>
      <c r="J191" s="28"/>
      <c r="K191" s="28"/>
      <c r="L191" s="28"/>
      <c r="M191" s="28"/>
      <c r="N191" s="28"/>
      <c r="O191" s="28"/>
      <c r="P191" s="28"/>
      <c r="Q191" s="28"/>
      <c r="R191" s="28"/>
      <c r="S191" s="28"/>
      <c r="U191" s="28"/>
      <c r="W191" s="28"/>
      <c r="X191" s="28"/>
      <c r="Y191" s="28"/>
      <c r="Z191" s="28"/>
      <c r="AA191" s="28"/>
      <c r="AB191" s="28"/>
      <c r="AC191" s="28"/>
      <c r="AD191" s="28"/>
      <c r="AE191" s="28"/>
      <c r="AF191" s="28"/>
      <c r="AG191" s="28"/>
      <c r="AH191" s="28"/>
      <c r="AI191" s="28"/>
      <c r="AJ191" s="28"/>
      <c r="AK191" s="28"/>
      <c r="AL191" s="28"/>
      <c r="AM191" s="28"/>
      <c r="AO191" s="28"/>
      <c r="AP191" s="28"/>
      <c r="AQ191" s="28"/>
      <c r="AR191" s="28"/>
      <c r="AS191" s="28"/>
      <c r="AT191" s="28"/>
      <c r="AU191" s="28"/>
      <c r="AV191" s="28"/>
      <c r="AW191" s="28"/>
      <c r="AY191" s="28"/>
      <c r="AZ191" s="28"/>
    </row>
    <row r="192" spans="5:52" s="29" customFormat="1" ht="15.75" customHeight="1" x14ac:dyDescent="0.25">
      <c r="E192" s="28"/>
      <c r="F192" s="28"/>
      <c r="G192" s="28"/>
      <c r="H192" s="28"/>
      <c r="I192" s="28"/>
      <c r="J192" s="28"/>
      <c r="K192" s="28"/>
      <c r="L192" s="28"/>
      <c r="M192" s="28"/>
      <c r="N192" s="28"/>
      <c r="O192" s="28"/>
      <c r="P192" s="28"/>
      <c r="Q192" s="28"/>
      <c r="R192" s="28"/>
      <c r="S192" s="28"/>
      <c r="U192" s="28"/>
      <c r="W192" s="28"/>
      <c r="X192" s="28"/>
      <c r="Y192" s="28"/>
      <c r="Z192" s="28"/>
      <c r="AA192" s="28"/>
      <c r="AB192" s="28"/>
      <c r="AC192" s="28"/>
      <c r="AD192" s="28"/>
      <c r="AE192" s="28"/>
      <c r="AF192" s="28"/>
      <c r="AG192" s="28"/>
      <c r="AH192" s="28"/>
      <c r="AI192" s="28"/>
      <c r="AJ192" s="28"/>
      <c r="AK192" s="28"/>
      <c r="AL192" s="28"/>
      <c r="AM192" s="28"/>
      <c r="AO192" s="28"/>
      <c r="AP192" s="28"/>
      <c r="AQ192" s="28"/>
      <c r="AR192" s="28"/>
      <c r="AS192" s="28"/>
      <c r="AT192" s="28"/>
      <c r="AU192" s="28"/>
      <c r="AV192" s="28"/>
      <c r="AW192" s="28"/>
      <c r="AY192" s="28"/>
      <c r="AZ192" s="28"/>
    </row>
    <row r="193" spans="5:52" s="29" customFormat="1" ht="15.75" customHeight="1" x14ac:dyDescent="0.25">
      <c r="E193" s="28"/>
      <c r="F193" s="28"/>
      <c r="G193" s="28"/>
      <c r="H193" s="28"/>
      <c r="I193" s="28"/>
      <c r="J193" s="28"/>
      <c r="K193" s="28"/>
      <c r="L193" s="28"/>
      <c r="M193" s="28"/>
      <c r="N193" s="28"/>
      <c r="O193" s="28"/>
      <c r="P193" s="28"/>
      <c r="Q193" s="28"/>
      <c r="R193" s="28"/>
      <c r="S193" s="28"/>
      <c r="U193" s="28"/>
      <c r="W193" s="28"/>
      <c r="X193" s="28"/>
      <c r="Y193" s="28"/>
      <c r="Z193" s="28"/>
      <c r="AA193" s="28"/>
      <c r="AB193" s="28"/>
      <c r="AC193" s="28"/>
      <c r="AD193" s="28"/>
      <c r="AE193" s="28"/>
      <c r="AF193" s="28"/>
      <c r="AG193" s="28"/>
      <c r="AH193" s="28"/>
      <c r="AI193" s="28"/>
      <c r="AJ193" s="28"/>
      <c r="AK193" s="28"/>
      <c r="AL193" s="28"/>
      <c r="AM193" s="28"/>
      <c r="AO193" s="28"/>
      <c r="AP193" s="28"/>
      <c r="AQ193" s="28"/>
      <c r="AR193" s="28"/>
      <c r="AS193" s="28"/>
      <c r="AT193" s="28"/>
      <c r="AU193" s="28"/>
      <c r="AV193" s="28"/>
      <c r="AW193" s="28"/>
      <c r="AY193" s="35"/>
      <c r="AZ193" s="35"/>
    </row>
    <row r="194" spans="5:52" s="29" customFormat="1" ht="15.75" customHeight="1" x14ac:dyDescent="0.25">
      <c r="E194" s="28"/>
      <c r="F194" s="28"/>
      <c r="G194" s="28"/>
      <c r="H194" s="28"/>
      <c r="I194" s="28"/>
      <c r="J194" s="28"/>
      <c r="K194" s="28"/>
      <c r="L194" s="28"/>
      <c r="M194" s="28"/>
      <c r="N194" s="28"/>
      <c r="O194" s="28"/>
      <c r="P194" s="28"/>
      <c r="Q194" s="28"/>
      <c r="R194" s="28"/>
      <c r="S194" s="28"/>
      <c r="U194" s="28"/>
      <c r="W194" s="28"/>
      <c r="X194" s="28"/>
      <c r="Y194" s="28"/>
      <c r="Z194" s="28"/>
      <c r="AA194" s="28"/>
      <c r="AB194" s="28"/>
      <c r="AC194" s="28"/>
      <c r="AD194" s="28"/>
      <c r="AE194" s="28"/>
      <c r="AF194" s="28"/>
      <c r="AG194" s="28"/>
      <c r="AH194" s="28"/>
      <c r="AI194" s="28"/>
      <c r="AJ194" s="28"/>
      <c r="AK194" s="28"/>
      <c r="AL194" s="28"/>
      <c r="AM194" s="28"/>
      <c r="AO194" s="28"/>
      <c r="AP194" s="28"/>
      <c r="AQ194" s="28"/>
      <c r="AR194" s="28"/>
      <c r="AS194" s="28"/>
      <c r="AT194" s="28"/>
      <c r="AU194" s="28"/>
      <c r="AV194" s="28"/>
      <c r="AW194" s="28"/>
      <c r="AY194" s="35"/>
      <c r="AZ194" s="35"/>
    </row>
    <row r="195" spans="5:52" s="29" customFormat="1" ht="15.75" customHeight="1" x14ac:dyDescent="0.25">
      <c r="E195" s="28"/>
      <c r="F195" s="28"/>
      <c r="G195" s="28"/>
      <c r="H195" s="28"/>
      <c r="I195" s="28"/>
      <c r="J195" s="28"/>
      <c r="K195" s="28"/>
      <c r="L195" s="28"/>
      <c r="M195" s="28"/>
      <c r="N195" s="28"/>
      <c r="O195" s="28"/>
      <c r="P195" s="28"/>
      <c r="Q195" s="28"/>
      <c r="R195" s="28"/>
      <c r="S195" s="28"/>
      <c r="U195" s="28"/>
      <c r="W195" s="28"/>
      <c r="X195" s="28"/>
      <c r="Y195" s="28"/>
      <c r="Z195" s="28"/>
      <c r="AA195" s="28"/>
      <c r="AB195" s="28"/>
      <c r="AC195" s="28"/>
      <c r="AD195" s="28"/>
      <c r="AE195" s="28"/>
      <c r="AF195" s="28"/>
      <c r="AG195" s="28"/>
      <c r="AH195" s="28"/>
      <c r="AI195" s="28"/>
      <c r="AJ195" s="28"/>
      <c r="AK195" s="28"/>
      <c r="AL195" s="28"/>
      <c r="AM195" s="28"/>
      <c r="AO195" s="28"/>
      <c r="AP195" s="28"/>
      <c r="AQ195" s="28"/>
      <c r="AR195" s="28"/>
      <c r="AS195" s="28"/>
      <c r="AT195" s="28"/>
      <c r="AU195" s="28"/>
      <c r="AV195" s="28"/>
      <c r="AW195" s="28"/>
      <c r="AY195" s="28"/>
      <c r="AZ195" s="28"/>
    </row>
    <row r="196" spans="5:52" s="29" customFormat="1" ht="15.75" customHeight="1" x14ac:dyDescent="0.25">
      <c r="E196" s="28"/>
      <c r="F196" s="28"/>
      <c r="G196" s="28"/>
      <c r="H196" s="28"/>
      <c r="I196" s="28"/>
      <c r="J196" s="28"/>
      <c r="K196" s="28"/>
      <c r="L196" s="28"/>
      <c r="M196" s="28"/>
      <c r="N196" s="28"/>
      <c r="O196" s="28"/>
      <c r="P196" s="28"/>
      <c r="Q196" s="28"/>
      <c r="R196" s="28"/>
      <c r="S196" s="28"/>
      <c r="U196" s="28"/>
      <c r="W196" s="28"/>
      <c r="X196" s="28"/>
      <c r="Y196" s="28"/>
      <c r="Z196" s="28"/>
      <c r="AA196" s="28"/>
      <c r="AB196" s="28"/>
      <c r="AC196" s="28"/>
      <c r="AD196" s="28"/>
      <c r="AE196" s="28"/>
      <c r="AF196" s="28"/>
      <c r="AG196" s="28"/>
      <c r="AH196" s="28"/>
      <c r="AI196" s="28"/>
      <c r="AJ196" s="28"/>
      <c r="AK196" s="28"/>
      <c r="AL196" s="28"/>
      <c r="AM196" s="28"/>
      <c r="AO196" s="28"/>
      <c r="AP196" s="28"/>
      <c r="AQ196" s="28"/>
      <c r="AR196" s="28"/>
      <c r="AS196" s="28"/>
      <c r="AT196" s="28"/>
      <c r="AU196" s="28"/>
      <c r="AV196" s="28"/>
      <c r="AW196" s="28"/>
      <c r="AY196" s="28"/>
      <c r="AZ196" s="28"/>
    </row>
    <row r="197" spans="5:52" s="29" customFormat="1" ht="15.75" customHeight="1" x14ac:dyDescent="0.25">
      <c r="E197" s="28"/>
      <c r="F197" s="28"/>
      <c r="G197" s="28"/>
      <c r="H197" s="28"/>
      <c r="I197" s="28"/>
      <c r="J197" s="28"/>
      <c r="K197" s="28"/>
      <c r="L197" s="28"/>
      <c r="M197" s="28"/>
      <c r="N197" s="28"/>
      <c r="O197" s="28"/>
      <c r="P197" s="28"/>
      <c r="Q197" s="28"/>
      <c r="R197" s="28"/>
      <c r="S197" s="28"/>
      <c r="U197" s="28"/>
      <c r="W197" s="28"/>
      <c r="X197" s="28"/>
      <c r="Y197" s="28"/>
      <c r="Z197" s="28"/>
      <c r="AA197" s="28"/>
      <c r="AB197" s="28"/>
      <c r="AC197" s="28"/>
      <c r="AD197" s="28"/>
      <c r="AE197" s="28"/>
      <c r="AF197" s="28"/>
      <c r="AG197" s="28"/>
      <c r="AH197" s="28"/>
      <c r="AI197" s="28"/>
      <c r="AJ197" s="28"/>
      <c r="AK197" s="28"/>
      <c r="AL197" s="28"/>
      <c r="AM197" s="28"/>
      <c r="AO197" s="28"/>
      <c r="AP197" s="28"/>
      <c r="AQ197" s="28"/>
      <c r="AR197" s="28"/>
      <c r="AS197" s="28"/>
      <c r="AT197" s="28"/>
      <c r="AU197" s="28"/>
      <c r="AV197" s="28"/>
      <c r="AW197" s="28"/>
      <c r="AY197" s="28"/>
      <c r="AZ197" s="28"/>
    </row>
    <row r="198" spans="5:52" s="29" customFormat="1" ht="15.75" customHeight="1" x14ac:dyDescent="0.25">
      <c r="E198" s="28"/>
      <c r="F198" s="28"/>
      <c r="G198" s="28"/>
      <c r="H198" s="28"/>
      <c r="I198" s="28"/>
      <c r="J198" s="28"/>
      <c r="K198" s="28"/>
      <c r="L198" s="28"/>
      <c r="M198" s="28"/>
      <c r="N198" s="28"/>
      <c r="O198" s="28"/>
      <c r="P198" s="28"/>
      <c r="Q198" s="28"/>
      <c r="R198" s="28"/>
      <c r="S198" s="28"/>
      <c r="U198" s="28"/>
      <c r="W198" s="28"/>
      <c r="X198" s="28"/>
      <c r="Y198" s="28"/>
      <c r="Z198" s="28"/>
      <c r="AA198" s="28"/>
      <c r="AB198" s="28"/>
      <c r="AC198" s="28"/>
      <c r="AD198" s="28"/>
      <c r="AE198" s="28"/>
      <c r="AF198" s="28"/>
      <c r="AG198" s="28"/>
      <c r="AH198" s="28"/>
      <c r="AI198" s="28"/>
      <c r="AJ198" s="28"/>
      <c r="AK198" s="28"/>
      <c r="AL198" s="28"/>
      <c r="AM198" s="28"/>
      <c r="AO198" s="28"/>
      <c r="AP198" s="28"/>
      <c r="AQ198" s="28"/>
      <c r="AR198" s="28"/>
      <c r="AS198" s="28"/>
      <c r="AT198" s="28"/>
      <c r="AU198" s="28"/>
      <c r="AV198" s="28"/>
      <c r="AW198" s="28"/>
      <c r="AY198" s="28"/>
      <c r="AZ198" s="28"/>
    </row>
    <row r="199" spans="5:52" s="29" customFormat="1" ht="15.75" customHeight="1" x14ac:dyDescent="0.25">
      <c r="E199" s="28"/>
      <c r="F199" s="28"/>
      <c r="G199" s="28"/>
      <c r="H199" s="28"/>
      <c r="I199" s="28"/>
      <c r="J199" s="28"/>
      <c r="K199" s="28"/>
      <c r="L199" s="28"/>
      <c r="M199" s="28"/>
      <c r="N199" s="28"/>
      <c r="O199" s="28"/>
      <c r="P199" s="28"/>
      <c r="Q199" s="28"/>
      <c r="R199" s="28"/>
      <c r="S199" s="28"/>
      <c r="U199" s="28"/>
      <c r="W199" s="28"/>
      <c r="X199" s="28"/>
      <c r="Y199" s="28"/>
      <c r="Z199" s="28"/>
      <c r="AA199" s="28"/>
      <c r="AB199" s="28"/>
      <c r="AC199" s="28"/>
      <c r="AD199" s="28"/>
      <c r="AE199" s="28"/>
      <c r="AF199" s="28"/>
      <c r="AG199" s="28"/>
      <c r="AH199" s="28"/>
      <c r="AI199" s="28"/>
      <c r="AJ199" s="28"/>
      <c r="AK199" s="28"/>
      <c r="AL199" s="28"/>
      <c r="AM199" s="28"/>
      <c r="AO199" s="28"/>
      <c r="AP199" s="28"/>
      <c r="AQ199" s="28"/>
      <c r="AR199" s="28"/>
      <c r="AS199" s="28"/>
      <c r="AT199" s="28"/>
      <c r="AU199" s="28"/>
      <c r="AV199" s="28"/>
      <c r="AW199" s="28"/>
      <c r="AY199" s="31"/>
      <c r="AZ199" s="31"/>
    </row>
    <row r="200" spans="5:52" s="29" customFormat="1" ht="15.75" customHeight="1" x14ac:dyDescent="0.25">
      <c r="E200" s="28"/>
      <c r="F200" s="28"/>
      <c r="G200" s="28"/>
      <c r="H200" s="28"/>
      <c r="I200" s="28"/>
      <c r="J200" s="28"/>
      <c r="K200" s="28"/>
      <c r="L200" s="28"/>
      <c r="M200" s="28"/>
      <c r="N200" s="28"/>
      <c r="O200" s="28"/>
      <c r="P200" s="28"/>
      <c r="Q200" s="28"/>
      <c r="R200" s="28"/>
      <c r="S200" s="28"/>
      <c r="U200" s="28"/>
      <c r="W200" s="28"/>
      <c r="X200" s="28"/>
      <c r="Y200" s="28"/>
      <c r="Z200" s="28"/>
      <c r="AA200" s="28"/>
      <c r="AB200" s="28"/>
      <c r="AC200" s="28"/>
      <c r="AD200" s="28"/>
      <c r="AE200" s="28"/>
      <c r="AF200" s="28"/>
      <c r="AG200" s="28"/>
      <c r="AH200" s="28"/>
      <c r="AI200" s="28"/>
      <c r="AJ200" s="28"/>
      <c r="AK200" s="28"/>
      <c r="AL200" s="28"/>
      <c r="AM200" s="28"/>
      <c r="AO200" s="28"/>
      <c r="AP200" s="28"/>
      <c r="AQ200" s="28"/>
      <c r="AR200" s="28"/>
      <c r="AS200" s="28"/>
      <c r="AT200" s="28"/>
      <c r="AU200" s="28"/>
      <c r="AV200" s="28"/>
      <c r="AW200" s="28"/>
      <c r="AY200" s="28"/>
      <c r="AZ200" s="28"/>
    </row>
    <row r="201" spans="5:52" s="29" customFormat="1" ht="15.75" customHeight="1" x14ac:dyDescent="0.25">
      <c r="E201" s="28"/>
      <c r="F201" s="28"/>
      <c r="G201" s="28"/>
      <c r="H201" s="28"/>
      <c r="I201" s="28"/>
      <c r="J201" s="28"/>
      <c r="K201" s="28"/>
      <c r="L201" s="28"/>
      <c r="M201" s="28"/>
      <c r="N201" s="28"/>
      <c r="O201" s="28"/>
      <c r="P201" s="28"/>
      <c r="Q201" s="28"/>
      <c r="R201" s="28"/>
      <c r="S201" s="28"/>
      <c r="U201" s="28"/>
      <c r="W201" s="28"/>
      <c r="X201" s="28"/>
      <c r="Y201" s="28"/>
      <c r="Z201" s="28"/>
      <c r="AA201" s="28"/>
      <c r="AB201" s="28"/>
      <c r="AC201" s="28"/>
      <c r="AD201" s="28"/>
      <c r="AE201" s="28"/>
      <c r="AF201" s="28"/>
      <c r="AG201" s="28"/>
      <c r="AH201" s="28"/>
      <c r="AI201" s="28"/>
      <c r="AJ201" s="28"/>
      <c r="AK201" s="28"/>
      <c r="AL201" s="28"/>
      <c r="AM201" s="28"/>
      <c r="AO201" s="28"/>
      <c r="AP201" s="28"/>
      <c r="AQ201" s="28"/>
      <c r="AR201" s="28"/>
      <c r="AS201" s="28"/>
      <c r="AT201" s="28"/>
      <c r="AU201" s="28"/>
      <c r="AV201" s="28"/>
      <c r="AW201" s="28"/>
      <c r="AY201" s="28"/>
      <c r="AZ201" s="28"/>
    </row>
    <row r="202" spans="5:52" s="29" customFormat="1" ht="15.75" customHeight="1" x14ac:dyDescent="0.25">
      <c r="E202" s="28"/>
      <c r="F202" s="28"/>
      <c r="G202" s="28"/>
      <c r="H202" s="28"/>
      <c r="I202" s="28"/>
      <c r="J202" s="28"/>
      <c r="K202" s="28"/>
      <c r="L202" s="28"/>
      <c r="M202" s="28"/>
      <c r="N202" s="28"/>
      <c r="O202" s="28"/>
      <c r="P202" s="28"/>
      <c r="Q202" s="28"/>
      <c r="R202" s="28"/>
      <c r="S202" s="28"/>
      <c r="U202" s="28"/>
      <c r="W202" s="28"/>
      <c r="X202" s="28"/>
      <c r="Y202" s="28"/>
      <c r="Z202" s="28"/>
      <c r="AA202" s="28"/>
      <c r="AB202" s="28"/>
      <c r="AC202" s="28"/>
      <c r="AD202" s="28"/>
      <c r="AE202" s="28"/>
      <c r="AF202" s="28"/>
      <c r="AG202" s="28"/>
      <c r="AH202" s="28"/>
      <c r="AI202" s="28"/>
      <c r="AJ202" s="28"/>
      <c r="AK202" s="28"/>
      <c r="AL202" s="28"/>
      <c r="AM202" s="28"/>
      <c r="AO202" s="28"/>
      <c r="AP202" s="28"/>
      <c r="AQ202" s="28"/>
      <c r="AR202" s="28"/>
      <c r="AS202" s="28"/>
      <c r="AT202" s="28"/>
      <c r="AU202" s="28"/>
      <c r="AV202" s="28"/>
      <c r="AW202" s="28"/>
      <c r="AY202" s="28"/>
      <c r="AZ202" s="28"/>
    </row>
    <row r="203" spans="5:52" s="29" customFormat="1" ht="15.75" customHeight="1" x14ac:dyDescent="0.25">
      <c r="E203" s="28"/>
      <c r="F203" s="28"/>
      <c r="G203" s="28"/>
      <c r="H203" s="28"/>
      <c r="I203" s="28"/>
      <c r="J203" s="28"/>
      <c r="K203" s="28"/>
      <c r="L203" s="28"/>
      <c r="M203" s="28"/>
      <c r="N203" s="28"/>
      <c r="O203" s="28"/>
      <c r="P203" s="28"/>
      <c r="Q203" s="28"/>
      <c r="R203" s="28"/>
      <c r="S203" s="28"/>
      <c r="U203" s="28"/>
      <c r="W203" s="28"/>
      <c r="X203" s="28"/>
      <c r="Y203" s="28"/>
      <c r="Z203" s="28"/>
      <c r="AA203" s="28"/>
      <c r="AB203" s="28"/>
      <c r="AC203" s="28"/>
      <c r="AD203" s="28"/>
      <c r="AE203" s="28"/>
      <c r="AF203" s="28"/>
      <c r="AG203" s="28"/>
      <c r="AH203" s="28"/>
      <c r="AI203" s="28"/>
      <c r="AJ203" s="28"/>
      <c r="AK203" s="28"/>
      <c r="AL203" s="28"/>
      <c r="AM203" s="28"/>
      <c r="AO203" s="28"/>
      <c r="AP203" s="28"/>
      <c r="AQ203" s="28"/>
      <c r="AR203" s="28"/>
      <c r="AS203" s="28"/>
      <c r="AT203" s="28"/>
      <c r="AU203" s="28"/>
      <c r="AV203" s="28"/>
      <c r="AW203" s="28"/>
      <c r="AY203" s="28"/>
      <c r="AZ203" s="28"/>
    </row>
    <row r="204" spans="5:52" s="29" customFormat="1" ht="15.75" customHeight="1" x14ac:dyDescent="0.25">
      <c r="E204" s="28"/>
      <c r="F204" s="28"/>
      <c r="G204" s="28"/>
      <c r="H204" s="28"/>
      <c r="I204" s="28"/>
      <c r="J204" s="28"/>
      <c r="K204" s="28"/>
      <c r="L204" s="28"/>
      <c r="M204" s="28"/>
      <c r="N204" s="28"/>
      <c r="O204" s="28"/>
      <c r="P204" s="28"/>
      <c r="Q204" s="28"/>
      <c r="R204" s="28"/>
      <c r="S204" s="28"/>
      <c r="U204" s="28"/>
      <c r="W204" s="28"/>
      <c r="X204" s="28"/>
      <c r="Y204" s="28"/>
      <c r="Z204" s="28"/>
      <c r="AA204" s="28"/>
      <c r="AB204" s="28"/>
      <c r="AC204" s="28"/>
      <c r="AD204" s="28"/>
      <c r="AE204" s="28"/>
      <c r="AF204" s="28"/>
      <c r="AG204" s="28"/>
      <c r="AH204" s="28"/>
      <c r="AI204" s="28"/>
      <c r="AJ204" s="28"/>
      <c r="AK204" s="28"/>
      <c r="AL204" s="28"/>
      <c r="AM204" s="28"/>
      <c r="AO204" s="28"/>
      <c r="AP204" s="28"/>
      <c r="AQ204" s="28"/>
      <c r="AR204" s="28"/>
      <c r="AS204" s="28"/>
      <c r="AT204" s="28"/>
      <c r="AU204" s="28"/>
      <c r="AV204" s="28"/>
      <c r="AW204" s="28"/>
      <c r="AY204" s="28"/>
      <c r="AZ204" s="28"/>
    </row>
    <row r="205" spans="5:52" s="29" customFormat="1" ht="15.75" customHeight="1" x14ac:dyDescent="0.25">
      <c r="E205" s="28"/>
      <c r="F205" s="28"/>
      <c r="G205" s="28"/>
      <c r="H205" s="28"/>
      <c r="I205" s="28"/>
      <c r="J205" s="28"/>
      <c r="K205" s="28"/>
      <c r="L205" s="28"/>
      <c r="M205" s="28"/>
      <c r="N205" s="28"/>
      <c r="O205" s="28"/>
      <c r="P205" s="28"/>
      <c r="Q205" s="28"/>
      <c r="R205" s="28"/>
      <c r="S205" s="28"/>
      <c r="U205" s="28"/>
      <c r="W205" s="28"/>
      <c r="X205" s="28"/>
      <c r="Y205" s="28"/>
      <c r="Z205" s="28"/>
      <c r="AA205" s="28"/>
      <c r="AB205" s="28"/>
      <c r="AC205" s="28"/>
      <c r="AD205" s="28"/>
      <c r="AE205" s="28"/>
      <c r="AF205" s="28"/>
      <c r="AG205" s="28"/>
      <c r="AH205" s="28"/>
      <c r="AI205" s="28"/>
      <c r="AJ205" s="28"/>
      <c r="AK205" s="28"/>
      <c r="AL205" s="28"/>
      <c r="AM205" s="28"/>
      <c r="AO205" s="28"/>
      <c r="AP205" s="28"/>
      <c r="AQ205" s="28"/>
      <c r="AR205" s="28"/>
      <c r="AS205" s="28"/>
      <c r="AT205" s="28"/>
      <c r="AU205" s="28"/>
      <c r="AV205" s="28"/>
      <c r="AW205" s="28"/>
      <c r="AY205" s="28"/>
      <c r="AZ205" s="28"/>
    </row>
    <row r="206" spans="5:52" s="29" customFormat="1" ht="15.75" customHeight="1" x14ac:dyDescent="0.25">
      <c r="E206" s="28"/>
      <c r="F206" s="28"/>
      <c r="G206" s="28"/>
      <c r="H206" s="28"/>
      <c r="I206" s="28"/>
      <c r="J206" s="28"/>
      <c r="K206" s="28"/>
      <c r="L206" s="28"/>
      <c r="M206" s="28"/>
      <c r="N206" s="28"/>
      <c r="O206" s="28"/>
      <c r="P206" s="28"/>
      <c r="Q206" s="28"/>
      <c r="R206" s="28"/>
      <c r="S206" s="28"/>
      <c r="U206" s="28"/>
      <c r="W206" s="28"/>
      <c r="X206" s="28"/>
      <c r="Y206" s="28"/>
      <c r="Z206" s="28"/>
      <c r="AA206" s="28"/>
      <c r="AB206" s="28"/>
      <c r="AC206" s="28"/>
      <c r="AD206" s="28"/>
      <c r="AE206" s="28"/>
      <c r="AF206" s="28"/>
      <c r="AG206" s="28"/>
      <c r="AH206" s="28"/>
      <c r="AI206" s="28"/>
      <c r="AJ206" s="28"/>
      <c r="AK206" s="28"/>
      <c r="AL206" s="28"/>
      <c r="AM206" s="28"/>
      <c r="AO206" s="28"/>
      <c r="AP206" s="28"/>
      <c r="AQ206" s="28"/>
      <c r="AR206" s="28"/>
      <c r="AS206" s="28"/>
      <c r="AT206" s="28"/>
      <c r="AU206" s="28"/>
      <c r="AV206" s="28"/>
      <c r="AW206" s="28"/>
      <c r="AY206" s="28"/>
      <c r="AZ206" s="28"/>
    </row>
    <row r="207" spans="5:52" s="29" customFormat="1" ht="15.75" customHeight="1" x14ac:dyDescent="0.25">
      <c r="E207" s="28"/>
      <c r="F207" s="28"/>
      <c r="G207" s="28"/>
      <c r="H207" s="28"/>
      <c r="I207" s="28"/>
      <c r="J207" s="28"/>
      <c r="K207" s="28"/>
      <c r="L207" s="28"/>
      <c r="M207" s="28"/>
      <c r="N207" s="28"/>
      <c r="O207" s="28"/>
      <c r="P207" s="28"/>
      <c r="Q207" s="28"/>
      <c r="R207" s="28"/>
      <c r="S207" s="28"/>
      <c r="U207" s="28"/>
      <c r="W207" s="28"/>
      <c r="X207" s="28"/>
      <c r="Y207" s="28"/>
      <c r="Z207" s="28"/>
      <c r="AA207" s="28"/>
      <c r="AB207" s="28"/>
      <c r="AC207" s="28"/>
      <c r="AD207" s="28"/>
      <c r="AE207" s="28"/>
      <c r="AF207" s="28"/>
      <c r="AG207" s="28"/>
      <c r="AH207" s="28"/>
      <c r="AI207" s="28"/>
      <c r="AJ207" s="28"/>
      <c r="AK207" s="28"/>
      <c r="AL207" s="28"/>
      <c r="AM207" s="28"/>
      <c r="AO207" s="28"/>
      <c r="AP207" s="28"/>
      <c r="AQ207" s="28"/>
      <c r="AR207" s="28"/>
      <c r="AS207" s="28"/>
      <c r="AT207" s="28"/>
      <c r="AU207" s="28"/>
      <c r="AV207" s="28"/>
      <c r="AW207" s="28"/>
      <c r="AY207" s="28"/>
      <c r="AZ207" s="28"/>
    </row>
    <row r="208" spans="5:52" s="29" customFormat="1" ht="15.75" customHeight="1" x14ac:dyDescent="0.25">
      <c r="E208" s="28"/>
      <c r="F208" s="28"/>
      <c r="G208" s="28"/>
      <c r="H208" s="28"/>
      <c r="I208" s="28"/>
      <c r="J208" s="28"/>
      <c r="K208" s="28"/>
      <c r="L208" s="28"/>
      <c r="M208" s="28"/>
      <c r="N208" s="28"/>
      <c r="O208" s="28"/>
      <c r="P208" s="28"/>
      <c r="Q208" s="28"/>
      <c r="R208" s="28"/>
      <c r="S208" s="28"/>
      <c r="U208" s="28"/>
      <c r="W208" s="28"/>
      <c r="X208" s="28"/>
      <c r="Y208" s="28"/>
      <c r="Z208" s="28"/>
      <c r="AA208" s="28"/>
      <c r="AB208" s="28"/>
      <c r="AC208" s="28"/>
      <c r="AD208" s="28"/>
      <c r="AE208" s="28"/>
      <c r="AF208" s="28"/>
      <c r="AG208" s="28"/>
      <c r="AH208" s="28"/>
      <c r="AI208" s="28"/>
      <c r="AJ208" s="28"/>
      <c r="AK208" s="28"/>
      <c r="AL208" s="28"/>
      <c r="AM208" s="28"/>
      <c r="AO208" s="28"/>
      <c r="AP208" s="28"/>
      <c r="AQ208" s="28"/>
      <c r="AR208" s="28"/>
      <c r="AS208" s="28"/>
      <c r="AT208" s="28"/>
      <c r="AU208" s="28"/>
      <c r="AV208" s="28"/>
      <c r="AW208" s="28"/>
      <c r="AY208" s="28"/>
      <c r="AZ208" s="28"/>
    </row>
    <row r="209" spans="5:52" s="29" customFormat="1" ht="15.75" customHeight="1" x14ac:dyDescent="0.25">
      <c r="E209" s="28"/>
      <c r="F209" s="28"/>
      <c r="G209" s="28"/>
      <c r="H209" s="28"/>
      <c r="I209" s="28"/>
      <c r="J209" s="28"/>
      <c r="K209" s="28"/>
      <c r="L209" s="28"/>
      <c r="M209" s="28"/>
      <c r="N209" s="28"/>
      <c r="O209" s="28"/>
      <c r="P209" s="28"/>
      <c r="Q209" s="28"/>
      <c r="R209" s="28"/>
      <c r="S209" s="28"/>
      <c r="U209" s="28"/>
      <c r="W209" s="28"/>
      <c r="X209" s="28"/>
      <c r="Y209" s="28"/>
      <c r="Z209" s="28"/>
      <c r="AA209" s="28"/>
      <c r="AB209" s="28"/>
      <c r="AC209" s="28"/>
      <c r="AD209" s="28"/>
      <c r="AE209" s="28"/>
      <c r="AF209" s="28"/>
      <c r="AG209" s="28"/>
      <c r="AH209" s="28"/>
      <c r="AI209" s="28"/>
      <c r="AJ209" s="28"/>
      <c r="AK209" s="28"/>
      <c r="AL209" s="28"/>
      <c r="AM209" s="28"/>
      <c r="AO209" s="28"/>
      <c r="AP209" s="28"/>
      <c r="AQ209" s="28"/>
      <c r="AR209" s="28"/>
      <c r="AS209" s="28"/>
      <c r="AT209" s="28"/>
      <c r="AU209" s="28"/>
      <c r="AV209" s="28"/>
      <c r="AW209" s="28"/>
      <c r="AY209" s="28"/>
      <c r="AZ209" s="28"/>
    </row>
    <row r="210" spans="5:52" s="29" customFormat="1" ht="15.75" customHeight="1" x14ac:dyDescent="0.25">
      <c r="E210" s="28"/>
      <c r="F210" s="28"/>
      <c r="G210" s="28"/>
      <c r="H210" s="28"/>
      <c r="I210" s="28"/>
      <c r="J210" s="28"/>
      <c r="K210" s="28"/>
      <c r="L210" s="28"/>
      <c r="M210" s="28"/>
      <c r="N210" s="28"/>
      <c r="O210" s="28"/>
      <c r="P210" s="28"/>
      <c r="Q210" s="28"/>
      <c r="R210" s="28"/>
      <c r="S210" s="28"/>
      <c r="U210" s="28"/>
      <c r="W210" s="28"/>
      <c r="X210" s="28"/>
      <c r="Y210" s="28"/>
      <c r="Z210" s="28"/>
      <c r="AA210" s="28"/>
      <c r="AB210" s="28"/>
      <c r="AC210" s="28"/>
      <c r="AD210" s="28"/>
      <c r="AE210" s="28"/>
      <c r="AF210" s="28"/>
      <c r="AG210" s="28"/>
      <c r="AH210" s="28"/>
      <c r="AI210" s="28"/>
      <c r="AJ210" s="28"/>
      <c r="AK210" s="28"/>
      <c r="AL210" s="28"/>
      <c r="AM210" s="28"/>
      <c r="AO210" s="28"/>
      <c r="AP210" s="28"/>
      <c r="AQ210" s="28"/>
      <c r="AR210" s="28"/>
      <c r="AS210" s="28"/>
      <c r="AT210" s="28"/>
      <c r="AU210" s="28"/>
      <c r="AV210" s="28"/>
      <c r="AW210" s="28"/>
      <c r="AY210" s="28"/>
      <c r="AZ210" s="28"/>
    </row>
    <row r="211" spans="5:52" s="29" customFormat="1" ht="15.75" customHeight="1" x14ac:dyDescent="0.25">
      <c r="E211" s="28"/>
      <c r="F211" s="28"/>
      <c r="G211" s="28"/>
      <c r="H211" s="28"/>
      <c r="I211" s="28"/>
      <c r="J211" s="28"/>
      <c r="K211" s="28"/>
      <c r="L211" s="28"/>
      <c r="M211" s="28"/>
      <c r="N211" s="28"/>
      <c r="O211" s="28"/>
      <c r="P211" s="28"/>
      <c r="Q211" s="28"/>
      <c r="R211" s="28"/>
      <c r="S211" s="28"/>
      <c r="U211" s="28"/>
      <c r="W211" s="28"/>
      <c r="X211" s="28"/>
      <c r="Y211" s="28"/>
      <c r="Z211" s="28"/>
      <c r="AA211" s="28"/>
      <c r="AB211" s="28"/>
      <c r="AC211" s="28"/>
      <c r="AD211" s="28"/>
      <c r="AE211" s="28"/>
      <c r="AF211" s="28"/>
      <c r="AG211" s="28"/>
      <c r="AH211" s="28"/>
      <c r="AI211" s="28"/>
      <c r="AJ211" s="28"/>
      <c r="AK211" s="28"/>
      <c r="AL211" s="28"/>
      <c r="AM211" s="28"/>
      <c r="AO211" s="28"/>
      <c r="AP211" s="28"/>
      <c r="AQ211" s="28"/>
      <c r="AR211" s="28"/>
      <c r="AS211" s="28"/>
      <c r="AT211" s="28"/>
      <c r="AU211" s="28"/>
      <c r="AV211" s="28"/>
      <c r="AW211" s="28"/>
      <c r="AY211" s="28"/>
      <c r="AZ211" s="28"/>
    </row>
    <row r="212" spans="5:52" s="29" customFormat="1" ht="15.75" customHeight="1" x14ac:dyDescent="0.25">
      <c r="E212" s="28"/>
      <c r="F212" s="28"/>
      <c r="G212" s="28"/>
      <c r="H212" s="28"/>
      <c r="I212" s="28"/>
      <c r="J212" s="28"/>
      <c r="K212" s="28"/>
      <c r="L212" s="28"/>
      <c r="M212" s="28"/>
      <c r="N212" s="28"/>
      <c r="O212" s="28"/>
      <c r="P212" s="28"/>
      <c r="Q212" s="28"/>
      <c r="R212" s="28"/>
      <c r="S212" s="28"/>
      <c r="U212" s="28"/>
      <c r="W212" s="28"/>
      <c r="X212" s="28"/>
      <c r="Y212" s="28"/>
      <c r="Z212" s="28"/>
      <c r="AA212" s="28"/>
      <c r="AB212" s="28"/>
      <c r="AC212" s="28"/>
      <c r="AD212" s="28"/>
      <c r="AE212" s="28"/>
      <c r="AF212" s="28"/>
      <c r="AG212" s="28"/>
      <c r="AH212" s="28"/>
      <c r="AI212" s="28"/>
      <c r="AJ212" s="28"/>
      <c r="AK212" s="28"/>
      <c r="AL212" s="28"/>
      <c r="AM212" s="28"/>
      <c r="AO212" s="28"/>
      <c r="AP212" s="28"/>
      <c r="AQ212" s="28"/>
      <c r="AR212" s="28"/>
      <c r="AS212" s="28"/>
      <c r="AT212" s="28"/>
      <c r="AU212" s="28"/>
      <c r="AV212" s="28"/>
      <c r="AW212" s="28"/>
      <c r="AY212" s="28"/>
      <c r="AZ212" s="28"/>
    </row>
    <row r="213" spans="5:52" s="29" customFormat="1" ht="15.75" customHeight="1" x14ac:dyDescent="0.25">
      <c r="E213" s="28"/>
      <c r="F213" s="28"/>
      <c r="G213" s="28"/>
      <c r="H213" s="28"/>
      <c r="I213" s="28"/>
      <c r="J213" s="28"/>
      <c r="K213" s="28"/>
      <c r="L213" s="28"/>
      <c r="M213" s="28"/>
      <c r="N213" s="28"/>
      <c r="O213" s="28"/>
      <c r="P213" s="28"/>
      <c r="Q213" s="28"/>
      <c r="R213" s="28"/>
      <c r="S213" s="28"/>
      <c r="U213" s="28"/>
      <c r="W213" s="28"/>
      <c r="X213" s="28"/>
      <c r="Y213" s="28"/>
      <c r="Z213" s="28"/>
      <c r="AA213" s="28"/>
      <c r="AB213" s="28"/>
      <c r="AC213" s="28"/>
      <c r="AD213" s="28"/>
      <c r="AE213" s="28"/>
      <c r="AF213" s="28"/>
      <c r="AG213" s="28"/>
      <c r="AH213" s="28"/>
      <c r="AI213" s="28"/>
      <c r="AJ213" s="28"/>
      <c r="AK213" s="28"/>
      <c r="AL213" s="28"/>
      <c r="AM213" s="28"/>
      <c r="AO213" s="28"/>
      <c r="AP213" s="28"/>
      <c r="AQ213" s="28"/>
      <c r="AR213" s="28"/>
      <c r="AS213" s="28"/>
      <c r="AT213" s="28"/>
      <c r="AU213" s="28"/>
      <c r="AV213" s="28"/>
      <c r="AW213" s="28"/>
      <c r="AY213" s="28"/>
      <c r="AZ213" s="28"/>
    </row>
    <row r="214" spans="5:52" s="29" customFormat="1" ht="15.75" customHeight="1" x14ac:dyDescent="0.25">
      <c r="E214" s="28"/>
      <c r="F214" s="28"/>
      <c r="G214" s="28"/>
      <c r="H214" s="28"/>
      <c r="I214" s="28"/>
      <c r="J214" s="28"/>
      <c r="K214" s="28"/>
      <c r="L214" s="28"/>
      <c r="M214" s="28"/>
      <c r="N214" s="28"/>
      <c r="O214" s="28"/>
      <c r="P214" s="28"/>
      <c r="Q214" s="28"/>
      <c r="R214" s="28"/>
      <c r="S214" s="28"/>
      <c r="U214" s="28"/>
      <c r="W214" s="28"/>
      <c r="X214" s="28"/>
      <c r="Y214" s="28"/>
      <c r="Z214" s="28"/>
      <c r="AA214" s="28"/>
      <c r="AB214" s="28"/>
      <c r="AC214" s="28"/>
      <c r="AD214" s="28"/>
      <c r="AE214" s="28"/>
      <c r="AF214" s="28"/>
      <c r="AG214" s="28"/>
      <c r="AH214" s="28"/>
      <c r="AI214" s="28"/>
      <c r="AJ214" s="28"/>
      <c r="AK214" s="28"/>
      <c r="AL214" s="28"/>
      <c r="AM214" s="28"/>
      <c r="AO214" s="28"/>
      <c r="AP214" s="28"/>
      <c r="AQ214" s="28"/>
      <c r="AR214" s="28"/>
      <c r="AS214" s="28"/>
      <c r="AT214" s="28"/>
      <c r="AU214" s="28"/>
      <c r="AV214" s="28"/>
      <c r="AW214" s="28"/>
      <c r="AY214" s="28"/>
      <c r="AZ214" s="28"/>
    </row>
    <row r="215" spans="5:52" s="29" customFormat="1" ht="15.75" customHeight="1" x14ac:dyDescent="0.25">
      <c r="E215" s="28"/>
      <c r="F215" s="28"/>
      <c r="G215" s="28"/>
      <c r="H215" s="28"/>
      <c r="I215" s="28"/>
      <c r="J215" s="28"/>
      <c r="K215" s="28"/>
      <c r="L215" s="28"/>
      <c r="M215" s="28"/>
      <c r="N215" s="28"/>
      <c r="O215" s="28"/>
      <c r="P215" s="28"/>
      <c r="Q215" s="28"/>
      <c r="R215" s="28"/>
      <c r="S215" s="28"/>
      <c r="U215" s="28"/>
      <c r="W215" s="28"/>
      <c r="X215" s="28"/>
      <c r="Y215" s="28"/>
      <c r="Z215" s="28"/>
      <c r="AA215" s="28"/>
      <c r="AB215" s="28"/>
      <c r="AC215" s="28"/>
      <c r="AD215" s="28"/>
      <c r="AE215" s="28"/>
      <c r="AF215" s="28"/>
      <c r="AG215" s="28"/>
      <c r="AH215" s="28"/>
      <c r="AI215" s="28"/>
      <c r="AJ215" s="28"/>
      <c r="AK215" s="28"/>
      <c r="AL215" s="28"/>
      <c r="AM215" s="28"/>
      <c r="AO215" s="28"/>
      <c r="AP215" s="28"/>
      <c r="AQ215" s="28"/>
      <c r="AR215" s="28"/>
      <c r="AS215" s="28"/>
      <c r="AT215" s="28"/>
      <c r="AU215" s="28"/>
      <c r="AV215" s="28"/>
      <c r="AW215" s="28"/>
      <c r="AY215" s="28"/>
      <c r="AZ215" s="28"/>
    </row>
    <row r="216" spans="5:52" s="29" customFormat="1" ht="15.75" customHeight="1" x14ac:dyDescent="0.25">
      <c r="E216" s="28"/>
      <c r="F216" s="28"/>
      <c r="G216" s="28"/>
      <c r="H216" s="28"/>
      <c r="I216" s="28"/>
      <c r="J216" s="28"/>
      <c r="K216" s="28"/>
      <c r="L216" s="28"/>
      <c r="M216" s="28"/>
      <c r="N216" s="28"/>
      <c r="O216" s="28"/>
      <c r="P216" s="28"/>
      <c r="Q216" s="28"/>
      <c r="R216" s="28"/>
      <c r="S216" s="28"/>
      <c r="U216" s="28"/>
      <c r="W216" s="28"/>
      <c r="X216" s="28"/>
      <c r="Y216" s="28"/>
      <c r="Z216" s="28"/>
      <c r="AA216" s="28"/>
      <c r="AB216" s="28"/>
      <c r="AC216" s="28"/>
      <c r="AD216" s="28"/>
      <c r="AE216" s="28"/>
      <c r="AF216" s="28"/>
      <c r="AG216" s="28"/>
      <c r="AH216" s="28"/>
      <c r="AI216" s="28"/>
      <c r="AJ216" s="28"/>
      <c r="AK216" s="28"/>
      <c r="AL216" s="28"/>
      <c r="AM216" s="28"/>
      <c r="AO216" s="28"/>
      <c r="AP216" s="28"/>
      <c r="AQ216" s="28"/>
      <c r="AR216" s="28"/>
      <c r="AS216" s="28"/>
      <c r="AT216" s="28"/>
      <c r="AU216" s="28"/>
      <c r="AV216" s="28"/>
      <c r="AW216" s="28"/>
      <c r="AY216" s="28"/>
      <c r="AZ216" s="28"/>
    </row>
    <row r="217" spans="5:52" s="29" customFormat="1" ht="15.75" customHeight="1" x14ac:dyDescent="0.25">
      <c r="E217" s="28"/>
      <c r="F217" s="28"/>
      <c r="G217" s="28"/>
      <c r="H217" s="28"/>
      <c r="I217" s="28"/>
      <c r="J217" s="28"/>
      <c r="K217" s="28"/>
      <c r="L217" s="28"/>
      <c r="M217" s="28"/>
      <c r="N217" s="28"/>
      <c r="O217" s="28"/>
      <c r="P217" s="28"/>
      <c r="Q217" s="28"/>
      <c r="R217" s="28"/>
      <c r="S217" s="28"/>
      <c r="U217" s="28"/>
      <c r="W217" s="28"/>
      <c r="X217" s="28"/>
      <c r="Y217" s="28"/>
      <c r="Z217" s="28"/>
      <c r="AA217" s="28"/>
      <c r="AB217" s="28"/>
      <c r="AC217" s="28"/>
      <c r="AD217" s="28"/>
      <c r="AE217" s="28"/>
      <c r="AF217" s="28"/>
      <c r="AG217" s="28"/>
      <c r="AH217" s="28"/>
      <c r="AI217" s="28"/>
      <c r="AJ217" s="28"/>
      <c r="AK217" s="28"/>
      <c r="AL217" s="28"/>
      <c r="AM217" s="28"/>
      <c r="AO217" s="28"/>
      <c r="AP217" s="28"/>
      <c r="AQ217" s="28"/>
      <c r="AR217" s="28"/>
      <c r="AS217" s="28"/>
      <c r="AT217" s="28"/>
      <c r="AU217" s="28"/>
      <c r="AV217" s="28"/>
      <c r="AW217" s="28"/>
      <c r="AY217" s="28"/>
      <c r="AZ217" s="28"/>
    </row>
    <row r="218" spans="5:52" s="29" customFormat="1" ht="15.75" customHeight="1" x14ac:dyDescent="0.25">
      <c r="E218" s="28"/>
      <c r="F218" s="28"/>
      <c r="G218" s="28"/>
      <c r="H218" s="28"/>
      <c r="I218" s="28"/>
      <c r="J218" s="28"/>
      <c r="K218" s="28"/>
      <c r="L218" s="28"/>
      <c r="M218" s="28"/>
      <c r="N218" s="28"/>
      <c r="O218" s="28"/>
      <c r="P218" s="28"/>
      <c r="Q218" s="28"/>
      <c r="R218" s="28"/>
      <c r="S218" s="28"/>
      <c r="U218" s="28"/>
      <c r="W218" s="28"/>
      <c r="X218" s="28"/>
      <c r="Y218" s="28"/>
      <c r="Z218" s="28"/>
      <c r="AA218" s="28"/>
      <c r="AB218" s="28"/>
      <c r="AC218" s="28"/>
      <c r="AD218" s="28"/>
      <c r="AE218" s="28"/>
      <c r="AF218" s="28"/>
      <c r="AG218" s="28"/>
      <c r="AH218" s="28"/>
      <c r="AI218" s="28"/>
      <c r="AJ218" s="28"/>
      <c r="AK218" s="28"/>
      <c r="AL218" s="28"/>
      <c r="AM218" s="28"/>
      <c r="AO218" s="28"/>
      <c r="AP218" s="28"/>
      <c r="AQ218" s="28"/>
      <c r="AR218" s="28"/>
      <c r="AS218" s="28"/>
      <c r="AT218" s="28"/>
      <c r="AU218" s="28"/>
      <c r="AV218" s="28"/>
      <c r="AW218" s="28"/>
      <c r="AY218" s="28"/>
      <c r="AZ218" s="28"/>
    </row>
    <row r="219" spans="5:52" s="29" customFormat="1" ht="15.75" customHeight="1" x14ac:dyDescent="0.25">
      <c r="E219" s="28"/>
      <c r="F219" s="28"/>
      <c r="G219" s="28"/>
      <c r="H219" s="28"/>
      <c r="I219" s="28"/>
      <c r="J219" s="28"/>
      <c r="K219" s="28"/>
      <c r="L219" s="28"/>
      <c r="M219" s="28"/>
      <c r="N219" s="28"/>
      <c r="O219" s="28"/>
      <c r="P219" s="28"/>
      <c r="Q219" s="28"/>
      <c r="R219" s="28"/>
      <c r="S219" s="28"/>
      <c r="U219" s="28"/>
      <c r="W219" s="28"/>
      <c r="X219" s="28"/>
      <c r="Y219" s="28"/>
      <c r="Z219" s="28"/>
      <c r="AA219" s="28"/>
      <c r="AB219" s="28"/>
      <c r="AC219" s="28"/>
      <c r="AD219" s="28"/>
      <c r="AE219" s="28"/>
      <c r="AF219" s="28"/>
      <c r="AG219" s="28"/>
      <c r="AH219" s="28"/>
      <c r="AI219" s="28"/>
      <c r="AJ219" s="28"/>
      <c r="AK219" s="28"/>
      <c r="AL219" s="28"/>
      <c r="AM219" s="28"/>
      <c r="AO219" s="28"/>
      <c r="AP219" s="28"/>
      <c r="AQ219" s="28"/>
      <c r="AR219" s="28"/>
      <c r="AS219" s="28"/>
      <c r="AT219" s="28"/>
      <c r="AU219" s="28"/>
      <c r="AV219" s="28"/>
      <c r="AW219" s="28"/>
      <c r="AY219" s="28"/>
      <c r="AZ219" s="28"/>
    </row>
    <row r="220" spans="5:52" s="29" customFormat="1" ht="15.75" customHeight="1" x14ac:dyDescent="0.25">
      <c r="E220" s="28"/>
      <c r="F220" s="28"/>
      <c r="G220" s="28"/>
      <c r="H220" s="28"/>
      <c r="I220" s="28"/>
      <c r="J220" s="28"/>
      <c r="K220" s="28"/>
      <c r="L220" s="28"/>
      <c r="M220" s="28"/>
      <c r="N220" s="28"/>
      <c r="O220" s="28"/>
      <c r="P220" s="28"/>
      <c r="Q220" s="28"/>
      <c r="R220" s="28"/>
      <c r="S220" s="28"/>
      <c r="U220" s="28"/>
      <c r="W220" s="28"/>
      <c r="X220" s="28"/>
      <c r="Y220" s="28"/>
      <c r="Z220" s="28"/>
      <c r="AA220" s="28"/>
      <c r="AB220" s="28"/>
      <c r="AC220" s="28"/>
      <c r="AD220" s="28"/>
      <c r="AE220" s="28"/>
      <c r="AF220" s="28"/>
      <c r="AG220" s="28"/>
      <c r="AH220" s="28"/>
      <c r="AI220" s="28"/>
      <c r="AJ220" s="28"/>
      <c r="AK220" s="28"/>
      <c r="AL220" s="28"/>
      <c r="AM220" s="28"/>
      <c r="AO220" s="28"/>
      <c r="AP220" s="28"/>
      <c r="AQ220" s="28"/>
      <c r="AR220" s="28"/>
      <c r="AS220" s="28"/>
      <c r="AT220" s="28"/>
      <c r="AU220" s="28"/>
      <c r="AV220" s="28"/>
      <c r="AW220" s="28"/>
      <c r="AY220" s="28"/>
      <c r="AZ220" s="28"/>
    </row>
    <row r="221" spans="5:52" s="29" customFormat="1" ht="15.75" customHeight="1" x14ac:dyDescent="0.25">
      <c r="E221" s="28"/>
      <c r="F221" s="28"/>
      <c r="G221" s="28"/>
      <c r="H221" s="28"/>
      <c r="I221" s="28"/>
      <c r="J221" s="28"/>
      <c r="K221" s="28"/>
      <c r="L221" s="28"/>
      <c r="M221" s="28"/>
      <c r="N221" s="28"/>
      <c r="O221" s="28"/>
      <c r="P221" s="28"/>
      <c r="Q221" s="28"/>
      <c r="R221" s="28"/>
      <c r="S221" s="28"/>
      <c r="U221" s="28"/>
      <c r="W221" s="28"/>
      <c r="X221" s="28"/>
      <c r="Y221" s="28"/>
      <c r="Z221" s="28"/>
      <c r="AA221" s="28"/>
      <c r="AB221" s="28"/>
      <c r="AC221" s="28"/>
      <c r="AD221" s="28"/>
      <c r="AE221" s="28"/>
      <c r="AF221" s="28"/>
      <c r="AG221" s="28"/>
      <c r="AH221" s="28"/>
      <c r="AI221" s="28"/>
      <c r="AJ221" s="28"/>
      <c r="AK221" s="28"/>
      <c r="AL221" s="28"/>
      <c r="AM221" s="28"/>
      <c r="AO221" s="28"/>
      <c r="AP221" s="28"/>
      <c r="AQ221" s="28"/>
      <c r="AR221" s="28"/>
      <c r="AS221" s="28"/>
      <c r="AT221" s="28"/>
      <c r="AU221" s="28"/>
      <c r="AV221" s="28"/>
      <c r="AW221" s="28"/>
      <c r="AY221" s="28"/>
      <c r="AZ221" s="28"/>
    </row>
    <row r="222" spans="5:52" s="29" customFormat="1" ht="15.75" customHeight="1" x14ac:dyDescent="0.25">
      <c r="E222" s="28"/>
      <c r="F222" s="28"/>
      <c r="G222" s="28"/>
      <c r="H222" s="28"/>
      <c r="I222" s="28"/>
      <c r="J222" s="28"/>
      <c r="K222" s="28"/>
      <c r="L222" s="28"/>
      <c r="M222" s="28"/>
      <c r="N222" s="28"/>
      <c r="O222" s="28"/>
      <c r="P222" s="28"/>
      <c r="Q222" s="28"/>
      <c r="R222" s="28"/>
      <c r="S222" s="28"/>
      <c r="U222" s="28"/>
      <c r="W222" s="28"/>
      <c r="X222" s="28"/>
      <c r="Y222" s="28"/>
      <c r="Z222" s="28"/>
      <c r="AA222" s="28"/>
      <c r="AB222" s="28"/>
      <c r="AC222" s="28"/>
      <c r="AD222" s="28"/>
      <c r="AE222" s="28"/>
      <c r="AF222" s="28"/>
      <c r="AG222" s="28"/>
      <c r="AH222" s="28"/>
      <c r="AI222" s="28"/>
      <c r="AJ222" s="28"/>
      <c r="AK222" s="28"/>
      <c r="AL222" s="28"/>
      <c r="AM222" s="28"/>
      <c r="AO222" s="28"/>
      <c r="AP222" s="28"/>
      <c r="AQ222" s="28"/>
      <c r="AR222" s="28"/>
      <c r="AS222" s="28"/>
      <c r="AT222" s="28"/>
      <c r="AU222" s="28"/>
      <c r="AV222" s="28"/>
      <c r="AW222" s="28"/>
      <c r="AY222" s="28"/>
      <c r="AZ222" s="28"/>
    </row>
    <row r="223" spans="5:52" s="29" customFormat="1" ht="15.75" customHeight="1" x14ac:dyDescent="0.25">
      <c r="E223" s="28"/>
      <c r="F223" s="28"/>
      <c r="G223" s="28"/>
      <c r="H223" s="28"/>
      <c r="I223" s="28"/>
      <c r="J223" s="28"/>
      <c r="K223" s="28"/>
      <c r="L223" s="28"/>
      <c r="M223" s="28"/>
      <c r="N223" s="28"/>
      <c r="O223" s="28"/>
      <c r="P223" s="28"/>
      <c r="Q223" s="28"/>
      <c r="R223" s="28"/>
      <c r="S223" s="28"/>
      <c r="U223" s="28"/>
      <c r="W223" s="28"/>
      <c r="X223" s="28"/>
      <c r="Y223" s="28"/>
      <c r="Z223" s="28"/>
      <c r="AA223" s="28"/>
      <c r="AB223" s="28"/>
      <c r="AC223" s="28"/>
      <c r="AD223" s="28"/>
      <c r="AE223" s="28"/>
      <c r="AF223" s="28"/>
      <c r="AG223" s="28"/>
      <c r="AH223" s="28"/>
      <c r="AI223" s="28"/>
      <c r="AJ223" s="28"/>
      <c r="AK223" s="28"/>
      <c r="AL223" s="28"/>
      <c r="AM223" s="28"/>
      <c r="AO223" s="28"/>
      <c r="AP223" s="28"/>
      <c r="AQ223" s="28"/>
      <c r="AR223" s="28"/>
      <c r="AS223" s="28"/>
      <c r="AT223" s="28"/>
      <c r="AU223" s="28"/>
      <c r="AV223" s="28"/>
      <c r="AW223" s="28"/>
      <c r="AY223" s="28"/>
      <c r="AZ223" s="28"/>
    </row>
    <row r="224" spans="5:52" s="29" customFormat="1" ht="15.75" customHeight="1" x14ac:dyDescent="0.25">
      <c r="E224" s="28"/>
      <c r="F224" s="28"/>
      <c r="G224" s="28"/>
      <c r="H224" s="28"/>
      <c r="I224" s="28"/>
      <c r="J224" s="28"/>
      <c r="K224" s="28"/>
      <c r="L224" s="28"/>
      <c r="M224" s="28"/>
      <c r="N224" s="28"/>
      <c r="O224" s="28"/>
      <c r="P224" s="28"/>
      <c r="Q224" s="28"/>
      <c r="R224" s="28"/>
      <c r="S224" s="28"/>
      <c r="U224" s="28"/>
      <c r="W224" s="28"/>
      <c r="X224" s="28"/>
      <c r="Y224" s="28"/>
      <c r="Z224" s="28"/>
      <c r="AA224" s="28"/>
      <c r="AB224" s="28"/>
      <c r="AC224" s="28"/>
      <c r="AD224" s="28"/>
      <c r="AE224" s="28"/>
      <c r="AF224" s="28"/>
      <c r="AG224" s="28"/>
      <c r="AH224" s="28"/>
      <c r="AI224" s="28"/>
      <c r="AJ224" s="28"/>
      <c r="AK224" s="28"/>
      <c r="AL224" s="28"/>
      <c r="AM224" s="28"/>
      <c r="AO224" s="28"/>
      <c r="AP224" s="28"/>
      <c r="AQ224" s="28"/>
      <c r="AR224" s="28"/>
      <c r="AS224" s="28"/>
      <c r="AT224" s="28"/>
      <c r="AU224" s="28"/>
      <c r="AV224" s="28"/>
      <c r="AW224" s="28"/>
      <c r="AY224" s="28"/>
      <c r="AZ224" s="28"/>
    </row>
    <row r="225" spans="5:52" s="29" customFormat="1" ht="15.75" customHeight="1" x14ac:dyDescent="0.25">
      <c r="E225" s="28"/>
      <c r="F225" s="28"/>
      <c r="G225" s="28"/>
      <c r="H225" s="28"/>
      <c r="I225" s="28"/>
      <c r="J225" s="28"/>
      <c r="K225" s="28"/>
      <c r="L225" s="28"/>
      <c r="M225" s="28"/>
      <c r="N225" s="28"/>
      <c r="O225" s="28"/>
      <c r="P225" s="28"/>
      <c r="Q225" s="28"/>
      <c r="R225" s="28"/>
      <c r="S225" s="28"/>
      <c r="U225" s="28"/>
      <c r="W225" s="28"/>
      <c r="X225" s="28"/>
      <c r="Y225" s="28"/>
      <c r="Z225" s="28"/>
      <c r="AA225" s="28"/>
      <c r="AB225" s="28"/>
      <c r="AC225" s="28"/>
      <c r="AD225" s="28"/>
      <c r="AE225" s="28"/>
      <c r="AF225" s="28"/>
      <c r="AG225" s="28"/>
      <c r="AH225" s="28"/>
      <c r="AI225" s="28"/>
      <c r="AJ225" s="28"/>
      <c r="AK225" s="28"/>
      <c r="AL225" s="28"/>
      <c r="AM225" s="28"/>
      <c r="AO225" s="28"/>
      <c r="AP225" s="28"/>
      <c r="AQ225" s="28"/>
      <c r="AR225" s="28"/>
      <c r="AS225" s="28"/>
      <c r="AT225" s="28"/>
      <c r="AU225" s="28"/>
      <c r="AV225" s="28"/>
      <c r="AW225" s="28"/>
      <c r="AY225" s="28"/>
      <c r="AZ225" s="28"/>
    </row>
    <row r="226" spans="5:52" s="29" customFormat="1" ht="15.75" customHeight="1" x14ac:dyDescent="0.25">
      <c r="E226" s="28"/>
      <c r="F226" s="28"/>
      <c r="G226" s="28"/>
      <c r="H226" s="28"/>
      <c r="I226" s="28"/>
      <c r="J226" s="28"/>
      <c r="K226" s="28"/>
      <c r="L226" s="28"/>
      <c r="M226" s="28"/>
      <c r="N226" s="28"/>
      <c r="O226" s="28"/>
      <c r="P226" s="28"/>
      <c r="Q226" s="28"/>
      <c r="R226" s="28"/>
      <c r="S226" s="28"/>
      <c r="U226" s="28"/>
      <c r="W226" s="28"/>
      <c r="X226" s="28"/>
      <c r="Y226" s="28"/>
      <c r="Z226" s="28"/>
      <c r="AA226" s="28"/>
      <c r="AB226" s="28"/>
      <c r="AC226" s="28"/>
      <c r="AD226" s="28"/>
      <c r="AE226" s="28"/>
      <c r="AF226" s="28"/>
      <c r="AG226" s="28"/>
      <c r="AH226" s="28"/>
      <c r="AI226" s="28"/>
      <c r="AJ226" s="28"/>
      <c r="AK226" s="28"/>
      <c r="AL226" s="28"/>
      <c r="AM226" s="28"/>
      <c r="AO226" s="28"/>
      <c r="AP226" s="28"/>
      <c r="AQ226" s="28"/>
      <c r="AR226" s="28"/>
      <c r="AS226" s="28"/>
      <c r="AT226" s="28"/>
      <c r="AU226" s="28"/>
      <c r="AV226" s="28"/>
      <c r="AW226" s="28"/>
      <c r="AY226" s="28"/>
      <c r="AZ226" s="28"/>
    </row>
    <row r="227" spans="5:52" s="29" customFormat="1" ht="15.75" customHeight="1" x14ac:dyDescent="0.25">
      <c r="E227" s="28"/>
      <c r="F227" s="28"/>
      <c r="G227" s="28"/>
      <c r="H227" s="28"/>
      <c r="I227" s="28"/>
      <c r="J227" s="28"/>
      <c r="K227" s="28"/>
      <c r="L227" s="28"/>
      <c r="M227" s="28"/>
      <c r="N227" s="28"/>
      <c r="O227" s="28"/>
      <c r="P227" s="28"/>
      <c r="Q227" s="28"/>
      <c r="R227" s="28"/>
      <c r="S227" s="28"/>
      <c r="U227" s="28"/>
      <c r="W227" s="28"/>
      <c r="X227" s="28"/>
      <c r="Y227" s="28"/>
      <c r="Z227" s="28"/>
      <c r="AA227" s="28"/>
      <c r="AB227" s="28"/>
      <c r="AC227" s="28"/>
      <c r="AD227" s="28"/>
      <c r="AE227" s="28"/>
      <c r="AF227" s="28"/>
      <c r="AG227" s="28"/>
      <c r="AH227" s="28"/>
      <c r="AI227" s="28"/>
      <c r="AJ227" s="28"/>
      <c r="AK227" s="28"/>
      <c r="AL227" s="28"/>
      <c r="AM227" s="28"/>
      <c r="AO227" s="28"/>
      <c r="AP227" s="28"/>
      <c r="AQ227" s="28"/>
      <c r="AR227" s="28"/>
      <c r="AS227" s="28"/>
      <c r="AT227" s="28"/>
      <c r="AU227" s="28"/>
      <c r="AV227" s="28"/>
      <c r="AW227" s="28"/>
      <c r="AY227" s="28"/>
      <c r="AZ227" s="28"/>
    </row>
    <row r="228" spans="5:52" s="29" customFormat="1" ht="15.75" customHeight="1" x14ac:dyDescent="0.25">
      <c r="E228" s="28"/>
      <c r="F228" s="28"/>
      <c r="G228" s="28"/>
      <c r="H228" s="28"/>
      <c r="I228" s="28"/>
      <c r="J228" s="28"/>
      <c r="K228" s="28"/>
      <c r="L228" s="28"/>
      <c r="M228" s="28"/>
      <c r="N228" s="28"/>
      <c r="O228" s="28"/>
      <c r="P228" s="28"/>
      <c r="Q228" s="28"/>
      <c r="R228" s="28"/>
      <c r="S228" s="28"/>
      <c r="U228" s="28"/>
      <c r="W228" s="28"/>
      <c r="X228" s="28"/>
      <c r="Y228" s="28"/>
      <c r="Z228" s="28"/>
      <c r="AA228" s="28"/>
      <c r="AB228" s="28"/>
      <c r="AC228" s="28"/>
      <c r="AD228" s="28"/>
      <c r="AE228" s="28"/>
      <c r="AF228" s="28"/>
      <c r="AG228" s="28"/>
      <c r="AH228" s="28"/>
      <c r="AI228" s="28"/>
      <c r="AJ228" s="28"/>
      <c r="AK228" s="28"/>
      <c r="AL228" s="28"/>
      <c r="AM228" s="28"/>
      <c r="AO228" s="28"/>
      <c r="AP228" s="28"/>
      <c r="AQ228" s="28"/>
      <c r="AR228" s="28"/>
      <c r="AS228" s="28"/>
      <c r="AT228" s="28"/>
      <c r="AU228" s="28"/>
      <c r="AV228" s="28"/>
      <c r="AW228" s="28"/>
      <c r="AY228" s="28"/>
      <c r="AZ228" s="28"/>
    </row>
    <row r="229" spans="5:52" s="29" customFormat="1" ht="15.75" customHeight="1" x14ac:dyDescent="0.25">
      <c r="E229" s="28"/>
      <c r="F229" s="28"/>
      <c r="G229" s="28"/>
      <c r="H229" s="28"/>
      <c r="I229" s="28"/>
      <c r="J229" s="28"/>
      <c r="K229" s="28"/>
      <c r="L229" s="28"/>
      <c r="M229" s="28"/>
      <c r="N229" s="28"/>
      <c r="O229" s="28"/>
      <c r="P229" s="28"/>
      <c r="Q229" s="28"/>
      <c r="R229" s="28"/>
      <c r="S229" s="28"/>
      <c r="U229" s="28"/>
      <c r="W229" s="28"/>
      <c r="X229" s="28"/>
      <c r="Y229" s="28"/>
      <c r="Z229" s="28"/>
      <c r="AA229" s="28"/>
      <c r="AB229" s="28"/>
      <c r="AC229" s="28"/>
      <c r="AD229" s="28"/>
      <c r="AE229" s="28"/>
      <c r="AF229" s="28"/>
      <c r="AG229" s="28"/>
      <c r="AH229" s="28"/>
      <c r="AI229" s="28"/>
      <c r="AJ229" s="28"/>
      <c r="AK229" s="28"/>
      <c r="AL229" s="28"/>
      <c r="AM229" s="28"/>
      <c r="AO229" s="28"/>
      <c r="AP229" s="28"/>
      <c r="AQ229" s="28"/>
      <c r="AR229" s="28"/>
      <c r="AS229" s="28"/>
      <c r="AT229" s="28"/>
      <c r="AU229" s="28"/>
      <c r="AV229" s="28"/>
      <c r="AW229" s="28"/>
      <c r="AY229" s="28"/>
      <c r="AZ229" s="28"/>
    </row>
    <row r="230" spans="5:52" s="29" customFormat="1" ht="15.75" customHeight="1" x14ac:dyDescent="0.25">
      <c r="E230" s="28"/>
      <c r="F230" s="28"/>
      <c r="G230" s="28"/>
      <c r="H230" s="28"/>
      <c r="I230" s="28"/>
      <c r="J230" s="28"/>
      <c r="K230" s="28"/>
      <c r="L230" s="28"/>
      <c r="M230" s="28"/>
      <c r="N230" s="28"/>
      <c r="O230" s="28"/>
      <c r="P230" s="28"/>
      <c r="Q230" s="28"/>
      <c r="R230" s="28"/>
      <c r="S230" s="28"/>
      <c r="U230" s="28"/>
      <c r="W230" s="28"/>
      <c r="X230" s="28"/>
      <c r="Y230" s="28"/>
      <c r="Z230" s="28"/>
      <c r="AA230" s="28"/>
      <c r="AB230" s="28"/>
      <c r="AC230" s="28"/>
      <c r="AD230" s="28"/>
      <c r="AE230" s="28"/>
      <c r="AF230" s="28"/>
      <c r="AG230" s="28"/>
      <c r="AH230" s="28"/>
      <c r="AI230" s="28"/>
      <c r="AJ230" s="28"/>
      <c r="AK230" s="28"/>
      <c r="AL230" s="28"/>
      <c r="AM230" s="28"/>
      <c r="AO230" s="28"/>
      <c r="AP230" s="28"/>
      <c r="AQ230" s="28"/>
      <c r="AR230" s="28"/>
      <c r="AS230" s="28"/>
      <c r="AT230" s="28"/>
      <c r="AU230" s="28"/>
      <c r="AV230" s="28"/>
      <c r="AW230" s="28"/>
      <c r="AY230" s="28"/>
      <c r="AZ230" s="28"/>
    </row>
    <row r="231" spans="5:52" s="29" customFormat="1" ht="15.75" customHeight="1" x14ac:dyDescent="0.25">
      <c r="E231" s="28"/>
      <c r="F231" s="28"/>
      <c r="G231" s="28"/>
      <c r="H231" s="28"/>
      <c r="I231" s="28"/>
      <c r="J231" s="28"/>
      <c r="K231" s="28"/>
      <c r="L231" s="28"/>
      <c r="M231" s="28"/>
      <c r="N231" s="28"/>
      <c r="O231" s="28"/>
      <c r="P231" s="28"/>
      <c r="Q231" s="28"/>
      <c r="R231" s="28"/>
      <c r="S231" s="28"/>
      <c r="U231" s="28"/>
      <c r="W231" s="28"/>
      <c r="X231" s="28"/>
      <c r="Y231" s="28"/>
      <c r="Z231" s="28"/>
      <c r="AA231" s="28"/>
      <c r="AB231" s="28"/>
      <c r="AC231" s="28"/>
      <c r="AD231" s="28"/>
      <c r="AE231" s="28"/>
      <c r="AF231" s="28"/>
      <c r="AG231" s="28"/>
      <c r="AH231" s="28"/>
      <c r="AI231" s="28"/>
      <c r="AJ231" s="28"/>
      <c r="AK231" s="28"/>
      <c r="AL231" s="28"/>
      <c r="AM231" s="28"/>
      <c r="AO231" s="28"/>
      <c r="AP231" s="28"/>
      <c r="AQ231" s="28"/>
      <c r="AR231" s="28"/>
      <c r="AS231" s="28"/>
      <c r="AT231" s="28"/>
      <c r="AU231" s="28"/>
      <c r="AV231" s="28"/>
      <c r="AW231" s="28"/>
      <c r="AY231" s="28"/>
      <c r="AZ231" s="28"/>
    </row>
    <row r="232" spans="5:52" s="29" customFormat="1" ht="15.75" customHeight="1" x14ac:dyDescent="0.25">
      <c r="E232" s="28"/>
      <c r="F232" s="28"/>
      <c r="G232" s="28"/>
      <c r="H232" s="28"/>
      <c r="I232" s="28"/>
      <c r="J232" s="28"/>
      <c r="K232" s="28"/>
      <c r="L232" s="28"/>
      <c r="M232" s="28"/>
      <c r="N232" s="28"/>
      <c r="O232" s="28"/>
      <c r="P232" s="28"/>
      <c r="Q232" s="28"/>
      <c r="R232" s="28"/>
      <c r="S232" s="28"/>
      <c r="U232" s="28"/>
      <c r="W232" s="28"/>
      <c r="X232" s="28"/>
      <c r="Y232" s="28"/>
      <c r="Z232" s="28"/>
      <c r="AA232" s="28"/>
      <c r="AB232" s="28"/>
      <c r="AC232" s="28"/>
      <c r="AD232" s="28"/>
      <c r="AE232" s="28"/>
      <c r="AF232" s="28"/>
      <c r="AG232" s="28"/>
      <c r="AH232" s="28"/>
      <c r="AI232" s="28"/>
      <c r="AJ232" s="28"/>
      <c r="AK232" s="28"/>
      <c r="AL232" s="28"/>
      <c r="AM232" s="28"/>
      <c r="AO232" s="28"/>
      <c r="AP232" s="28"/>
      <c r="AQ232" s="28"/>
      <c r="AR232" s="28"/>
      <c r="AS232" s="28"/>
      <c r="AT232" s="28"/>
      <c r="AU232" s="28"/>
      <c r="AV232" s="28"/>
      <c r="AW232" s="28"/>
      <c r="AY232" s="28"/>
      <c r="AZ232" s="28"/>
    </row>
    <row r="233" spans="5:52" s="29" customFormat="1" ht="15.75" customHeight="1" x14ac:dyDescent="0.25">
      <c r="E233" s="28"/>
      <c r="F233" s="28"/>
      <c r="G233" s="28"/>
      <c r="H233" s="28"/>
      <c r="I233" s="28"/>
      <c r="J233" s="28"/>
      <c r="K233" s="28"/>
      <c r="L233" s="28"/>
      <c r="M233" s="28"/>
      <c r="N233" s="28"/>
      <c r="O233" s="28"/>
      <c r="P233" s="28"/>
      <c r="Q233" s="28"/>
      <c r="R233" s="28"/>
      <c r="S233" s="28"/>
      <c r="U233" s="28"/>
      <c r="W233" s="28"/>
      <c r="X233" s="28"/>
      <c r="Y233" s="28"/>
      <c r="Z233" s="28"/>
      <c r="AA233" s="28"/>
      <c r="AB233" s="28"/>
      <c r="AC233" s="28"/>
      <c r="AD233" s="28"/>
      <c r="AE233" s="28"/>
      <c r="AF233" s="28"/>
      <c r="AG233" s="28"/>
      <c r="AH233" s="28"/>
      <c r="AI233" s="28"/>
      <c r="AJ233" s="28"/>
      <c r="AK233" s="28"/>
      <c r="AL233" s="28"/>
      <c r="AM233" s="28"/>
      <c r="AO233" s="28"/>
      <c r="AP233" s="28"/>
      <c r="AQ233" s="28"/>
      <c r="AR233" s="28"/>
      <c r="AS233" s="28"/>
      <c r="AT233" s="28"/>
      <c r="AU233" s="28"/>
      <c r="AV233" s="28"/>
      <c r="AW233" s="28"/>
      <c r="AY233" s="28"/>
      <c r="AZ233" s="28"/>
    </row>
    <row r="234" spans="5:52" s="29" customFormat="1" ht="15.75" customHeight="1" x14ac:dyDescent="0.25">
      <c r="E234" s="28"/>
      <c r="F234" s="28"/>
      <c r="G234" s="28"/>
      <c r="H234" s="28"/>
      <c r="I234" s="28"/>
      <c r="J234" s="28"/>
      <c r="K234" s="28"/>
      <c r="L234" s="28"/>
      <c r="M234" s="28"/>
      <c r="N234" s="28"/>
      <c r="O234" s="28"/>
      <c r="P234" s="28"/>
      <c r="Q234" s="28"/>
      <c r="R234" s="28"/>
      <c r="S234" s="28"/>
      <c r="U234" s="28"/>
      <c r="W234" s="28"/>
      <c r="X234" s="28"/>
      <c r="Y234" s="28"/>
      <c r="Z234" s="28"/>
      <c r="AA234" s="28"/>
      <c r="AB234" s="28"/>
      <c r="AC234" s="28"/>
      <c r="AD234" s="28"/>
      <c r="AE234" s="28"/>
      <c r="AF234" s="28"/>
      <c r="AG234" s="28"/>
      <c r="AH234" s="28"/>
      <c r="AI234" s="28"/>
      <c r="AJ234" s="28"/>
      <c r="AK234" s="28"/>
      <c r="AL234" s="28"/>
      <c r="AM234" s="28"/>
      <c r="AO234" s="28"/>
      <c r="AP234" s="28"/>
      <c r="AQ234" s="28"/>
      <c r="AR234" s="28"/>
      <c r="AS234" s="28"/>
      <c r="AT234" s="28"/>
      <c r="AU234" s="28"/>
      <c r="AV234" s="28"/>
      <c r="AW234" s="28"/>
      <c r="AY234" s="28"/>
      <c r="AZ234" s="28"/>
    </row>
    <row r="235" spans="5:52" s="29" customFormat="1" ht="15.75" customHeight="1" x14ac:dyDescent="0.25">
      <c r="E235" s="28"/>
      <c r="F235" s="28"/>
      <c r="G235" s="28"/>
      <c r="H235" s="28"/>
      <c r="I235" s="28"/>
      <c r="J235" s="28"/>
      <c r="K235" s="28"/>
      <c r="L235" s="28"/>
      <c r="M235" s="28"/>
      <c r="N235" s="28"/>
      <c r="O235" s="28"/>
      <c r="P235" s="28"/>
      <c r="Q235" s="28"/>
      <c r="R235" s="28"/>
      <c r="S235" s="28"/>
      <c r="U235" s="28"/>
      <c r="W235" s="28"/>
      <c r="X235" s="28"/>
      <c r="Y235" s="28"/>
      <c r="Z235" s="28"/>
      <c r="AA235" s="28"/>
      <c r="AB235" s="28"/>
      <c r="AC235" s="28"/>
      <c r="AD235" s="28"/>
      <c r="AE235" s="28"/>
      <c r="AF235" s="28"/>
      <c r="AG235" s="28"/>
      <c r="AH235" s="28"/>
      <c r="AI235" s="28"/>
      <c r="AJ235" s="28"/>
      <c r="AK235" s="28"/>
      <c r="AL235" s="28"/>
      <c r="AM235" s="28"/>
      <c r="AO235" s="28"/>
      <c r="AP235" s="28"/>
      <c r="AQ235" s="28"/>
      <c r="AR235" s="28"/>
      <c r="AS235" s="28"/>
      <c r="AT235" s="28"/>
      <c r="AU235" s="28"/>
      <c r="AV235" s="28"/>
      <c r="AW235" s="28"/>
      <c r="AY235" s="28"/>
      <c r="AZ235" s="28"/>
    </row>
    <row r="236" spans="5:52" s="29" customFormat="1" ht="15.75" customHeight="1" x14ac:dyDescent="0.25">
      <c r="E236" s="28"/>
      <c r="F236" s="28"/>
      <c r="G236" s="28"/>
      <c r="H236" s="28"/>
      <c r="I236" s="28"/>
      <c r="J236" s="28"/>
      <c r="K236" s="28"/>
      <c r="L236" s="28"/>
      <c r="M236" s="28"/>
      <c r="N236" s="28"/>
      <c r="O236" s="28"/>
      <c r="P236" s="28"/>
      <c r="Q236" s="28"/>
      <c r="R236" s="28"/>
      <c r="S236" s="28"/>
      <c r="U236" s="28"/>
      <c r="W236" s="28"/>
      <c r="X236" s="28"/>
      <c r="Y236" s="28"/>
      <c r="Z236" s="28"/>
      <c r="AA236" s="28"/>
      <c r="AB236" s="28"/>
      <c r="AC236" s="28"/>
      <c r="AD236" s="28"/>
      <c r="AE236" s="28"/>
      <c r="AF236" s="28"/>
      <c r="AG236" s="28"/>
      <c r="AH236" s="28"/>
      <c r="AI236" s="28"/>
      <c r="AJ236" s="28"/>
      <c r="AK236" s="28"/>
      <c r="AL236" s="28"/>
      <c r="AM236" s="28"/>
      <c r="AO236" s="28"/>
      <c r="AP236" s="28"/>
      <c r="AQ236" s="28"/>
      <c r="AR236" s="28"/>
      <c r="AS236" s="28"/>
      <c r="AT236" s="28"/>
      <c r="AU236" s="28"/>
      <c r="AV236" s="28"/>
      <c r="AW236" s="28"/>
      <c r="AY236" s="28"/>
      <c r="AZ236" s="28"/>
    </row>
    <row r="237" spans="5:52" s="29" customFormat="1" ht="15.75" customHeight="1" x14ac:dyDescent="0.25">
      <c r="E237" s="28"/>
      <c r="F237" s="28"/>
      <c r="G237" s="28"/>
      <c r="H237" s="28"/>
      <c r="I237" s="28"/>
      <c r="J237" s="28"/>
      <c r="K237" s="28"/>
      <c r="L237" s="28"/>
      <c r="M237" s="28"/>
      <c r="N237" s="28"/>
      <c r="O237" s="28"/>
      <c r="P237" s="28"/>
      <c r="Q237" s="28"/>
      <c r="R237" s="28"/>
      <c r="S237" s="28"/>
      <c r="U237" s="28"/>
      <c r="W237" s="28"/>
      <c r="X237" s="28"/>
      <c r="Y237" s="28"/>
      <c r="Z237" s="28"/>
      <c r="AA237" s="28"/>
      <c r="AB237" s="28"/>
      <c r="AC237" s="28"/>
      <c r="AD237" s="28"/>
      <c r="AE237" s="28"/>
      <c r="AF237" s="28"/>
      <c r="AG237" s="28"/>
      <c r="AH237" s="28"/>
      <c r="AI237" s="28"/>
      <c r="AJ237" s="28"/>
      <c r="AK237" s="28"/>
      <c r="AL237" s="28"/>
      <c r="AM237" s="28"/>
      <c r="AO237" s="28"/>
      <c r="AP237" s="28"/>
      <c r="AQ237" s="28"/>
      <c r="AR237" s="28"/>
      <c r="AS237" s="28"/>
      <c r="AT237" s="28"/>
      <c r="AU237" s="28"/>
      <c r="AV237" s="28"/>
      <c r="AW237" s="28"/>
      <c r="AY237" s="28"/>
      <c r="AZ237" s="28"/>
    </row>
    <row r="238" spans="5:52" s="29" customFormat="1" ht="15.75" customHeight="1" x14ac:dyDescent="0.25">
      <c r="E238" s="28"/>
      <c r="F238" s="28"/>
      <c r="G238" s="28"/>
      <c r="H238" s="28"/>
      <c r="I238" s="28"/>
      <c r="J238" s="28"/>
      <c r="K238" s="28"/>
      <c r="L238" s="28"/>
      <c r="M238" s="28"/>
      <c r="N238" s="28"/>
      <c r="O238" s="28"/>
      <c r="P238" s="28"/>
      <c r="Q238" s="28"/>
      <c r="R238" s="28"/>
      <c r="S238" s="28"/>
      <c r="U238" s="28"/>
      <c r="W238" s="28"/>
      <c r="X238" s="28"/>
      <c r="Y238" s="28"/>
      <c r="Z238" s="28"/>
      <c r="AA238" s="28"/>
      <c r="AB238" s="28"/>
      <c r="AC238" s="28"/>
      <c r="AD238" s="28"/>
      <c r="AE238" s="28"/>
      <c r="AF238" s="28"/>
      <c r="AG238" s="28"/>
      <c r="AH238" s="28"/>
      <c r="AI238" s="28"/>
      <c r="AJ238" s="28"/>
      <c r="AK238" s="28"/>
      <c r="AL238" s="28"/>
      <c r="AM238" s="28"/>
      <c r="AO238" s="28"/>
      <c r="AP238" s="28"/>
      <c r="AQ238" s="28"/>
      <c r="AR238" s="28"/>
      <c r="AS238" s="28"/>
      <c r="AT238" s="28"/>
      <c r="AU238" s="28"/>
      <c r="AV238" s="28"/>
      <c r="AW238" s="28"/>
      <c r="AY238" s="28"/>
      <c r="AZ238" s="28"/>
    </row>
    <row r="239" spans="5:52" s="29" customFormat="1" ht="15.75" customHeight="1" x14ac:dyDescent="0.25">
      <c r="E239" s="28"/>
      <c r="F239" s="28"/>
      <c r="G239" s="28"/>
      <c r="H239" s="28"/>
      <c r="I239" s="28"/>
      <c r="J239" s="28"/>
      <c r="K239" s="28"/>
      <c r="L239" s="28"/>
      <c r="M239" s="28"/>
      <c r="N239" s="28"/>
      <c r="O239" s="28"/>
      <c r="P239" s="28"/>
      <c r="Q239" s="28"/>
      <c r="R239" s="28"/>
      <c r="S239" s="28"/>
      <c r="U239" s="28"/>
      <c r="W239" s="28"/>
      <c r="X239" s="28"/>
      <c r="Y239" s="28"/>
      <c r="Z239" s="28"/>
      <c r="AA239" s="28"/>
      <c r="AB239" s="28"/>
      <c r="AC239" s="28"/>
      <c r="AD239" s="28"/>
      <c r="AE239" s="28"/>
      <c r="AF239" s="28"/>
      <c r="AG239" s="28"/>
      <c r="AH239" s="28"/>
      <c r="AI239" s="28"/>
      <c r="AJ239" s="28"/>
      <c r="AK239" s="28"/>
      <c r="AL239" s="28"/>
      <c r="AM239" s="28"/>
      <c r="AO239" s="28"/>
      <c r="AP239" s="28"/>
      <c r="AQ239" s="28"/>
      <c r="AR239" s="28"/>
      <c r="AS239" s="28"/>
      <c r="AT239" s="28"/>
      <c r="AU239" s="28"/>
      <c r="AV239" s="28"/>
      <c r="AW239" s="28"/>
      <c r="AY239" s="28"/>
      <c r="AZ239" s="28"/>
    </row>
    <row r="240" spans="5:52" s="29" customFormat="1" ht="15.75" customHeight="1" x14ac:dyDescent="0.25">
      <c r="E240" s="28"/>
      <c r="F240" s="28"/>
      <c r="G240" s="28"/>
      <c r="H240" s="28"/>
      <c r="I240" s="28"/>
      <c r="J240" s="28"/>
      <c r="K240" s="28"/>
      <c r="L240" s="28"/>
      <c r="M240" s="28"/>
      <c r="N240" s="28"/>
      <c r="O240" s="28"/>
      <c r="P240" s="28"/>
      <c r="Q240" s="28"/>
      <c r="R240" s="28"/>
      <c r="S240" s="28"/>
      <c r="U240" s="28"/>
      <c r="W240" s="28"/>
      <c r="X240" s="28"/>
      <c r="Y240" s="28"/>
      <c r="Z240" s="28"/>
      <c r="AA240" s="28"/>
      <c r="AB240" s="28"/>
      <c r="AC240" s="28"/>
      <c r="AD240" s="28"/>
      <c r="AE240" s="28"/>
      <c r="AF240" s="28"/>
      <c r="AG240" s="28"/>
      <c r="AH240" s="28"/>
      <c r="AI240" s="28"/>
      <c r="AJ240" s="28"/>
      <c r="AK240" s="28"/>
      <c r="AL240" s="28"/>
      <c r="AM240" s="28"/>
      <c r="AO240" s="28"/>
      <c r="AP240" s="28"/>
      <c r="AQ240" s="28"/>
      <c r="AR240" s="28"/>
      <c r="AS240" s="28"/>
      <c r="AT240" s="28"/>
      <c r="AU240" s="28"/>
      <c r="AV240" s="28"/>
      <c r="AW240" s="28"/>
      <c r="AY240" s="28"/>
      <c r="AZ240" s="28"/>
    </row>
    <row r="241" spans="5:52" s="29" customFormat="1" ht="15.75" customHeight="1" x14ac:dyDescent="0.25">
      <c r="E241" s="28"/>
      <c r="F241" s="28"/>
      <c r="G241" s="28"/>
      <c r="H241" s="28"/>
      <c r="I241" s="28"/>
      <c r="J241" s="28"/>
      <c r="K241" s="28"/>
      <c r="L241" s="28"/>
      <c r="M241" s="28"/>
      <c r="N241" s="28"/>
      <c r="O241" s="28"/>
      <c r="P241" s="28"/>
      <c r="Q241" s="28"/>
      <c r="R241" s="28"/>
      <c r="S241" s="28"/>
      <c r="U241" s="28"/>
      <c r="W241" s="28"/>
      <c r="X241" s="28"/>
      <c r="Y241" s="28"/>
      <c r="Z241" s="28"/>
      <c r="AA241" s="28"/>
      <c r="AB241" s="28"/>
      <c r="AC241" s="28"/>
      <c r="AD241" s="28"/>
      <c r="AE241" s="28"/>
      <c r="AF241" s="28"/>
      <c r="AG241" s="28"/>
      <c r="AH241" s="28"/>
      <c r="AI241" s="28"/>
      <c r="AJ241" s="28"/>
      <c r="AK241" s="28"/>
      <c r="AL241" s="28"/>
      <c r="AM241" s="28"/>
      <c r="AO241" s="28"/>
      <c r="AP241" s="28"/>
      <c r="AQ241" s="28"/>
      <c r="AR241" s="28"/>
      <c r="AS241" s="28"/>
      <c r="AT241" s="28"/>
      <c r="AU241" s="28"/>
      <c r="AV241" s="28"/>
      <c r="AW241" s="28"/>
      <c r="AY241" s="28"/>
      <c r="AZ241" s="28"/>
    </row>
    <row r="242" spans="5:52" s="29" customFormat="1" ht="15.75" customHeight="1" x14ac:dyDescent="0.25">
      <c r="E242" s="28"/>
      <c r="F242" s="28"/>
      <c r="G242" s="28"/>
      <c r="H242" s="28"/>
      <c r="I242" s="28"/>
      <c r="J242" s="28"/>
      <c r="K242" s="28"/>
      <c r="L242" s="28"/>
      <c r="M242" s="28"/>
      <c r="N242" s="28"/>
      <c r="O242" s="28"/>
      <c r="P242" s="28"/>
      <c r="Q242" s="28"/>
      <c r="R242" s="28"/>
      <c r="S242" s="28"/>
      <c r="U242" s="28"/>
      <c r="W242" s="28"/>
      <c r="X242" s="28"/>
      <c r="Y242" s="28"/>
      <c r="Z242" s="28"/>
      <c r="AA242" s="28"/>
      <c r="AB242" s="28"/>
      <c r="AC242" s="28"/>
      <c r="AD242" s="28"/>
      <c r="AE242" s="28"/>
      <c r="AF242" s="28"/>
      <c r="AG242" s="28"/>
      <c r="AH242" s="28"/>
      <c r="AI242" s="28"/>
      <c r="AJ242" s="28"/>
      <c r="AK242" s="28"/>
      <c r="AL242" s="28"/>
      <c r="AM242" s="28"/>
      <c r="AO242" s="28"/>
      <c r="AP242" s="28"/>
      <c r="AQ242" s="28"/>
      <c r="AR242" s="28"/>
      <c r="AS242" s="28"/>
      <c r="AT242" s="28"/>
      <c r="AU242" s="28"/>
      <c r="AV242" s="28"/>
      <c r="AW242" s="28"/>
      <c r="AY242" s="28"/>
      <c r="AZ242" s="28"/>
    </row>
    <row r="243" spans="5:52" s="29" customFormat="1" ht="15.75" customHeight="1" x14ac:dyDescent="0.25">
      <c r="E243" s="28"/>
      <c r="F243" s="28"/>
      <c r="G243" s="28"/>
      <c r="H243" s="28"/>
      <c r="I243" s="28"/>
      <c r="J243" s="28"/>
      <c r="K243" s="28"/>
      <c r="L243" s="28"/>
      <c r="M243" s="28"/>
      <c r="N243" s="28"/>
      <c r="O243" s="28"/>
      <c r="P243" s="28"/>
      <c r="Q243" s="28"/>
      <c r="R243" s="28"/>
      <c r="S243" s="28"/>
      <c r="U243" s="28"/>
      <c r="W243" s="28"/>
      <c r="X243" s="28"/>
      <c r="Y243" s="28"/>
      <c r="Z243" s="28"/>
      <c r="AA243" s="28"/>
      <c r="AB243" s="28"/>
      <c r="AC243" s="28"/>
      <c r="AD243" s="28"/>
      <c r="AE243" s="28"/>
      <c r="AF243" s="28"/>
      <c r="AG243" s="28"/>
      <c r="AH243" s="28"/>
      <c r="AI243" s="28"/>
      <c r="AJ243" s="28"/>
      <c r="AK243" s="28"/>
      <c r="AL243" s="28"/>
      <c r="AM243" s="28"/>
      <c r="AO243" s="28"/>
      <c r="AP243" s="28"/>
      <c r="AQ243" s="28"/>
      <c r="AR243" s="28"/>
      <c r="AS243" s="28"/>
      <c r="AT243" s="28"/>
      <c r="AU243" s="28"/>
      <c r="AV243" s="28"/>
      <c r="AW243" s="28"/>
      <c r="AY243" s="28"/>
      <c r="AZ243" s="28"/>
    </row>
    <row r="244" spans="5:52" s="29" customFormat="1" ht="15.75" customHeight="1" x14ac:dyDescent="0.25">
      <c r="E244" s="28"/>
      <c r="F244" s="28"/>
      <c r="G244" s="28"/>
      <c r="H244" s="28"/>
      <c r="I244" s="28"/>
      <c r="J244" s="28"/>
      <c r="K244" s="28"/>
      <c r="L244" s="28"/>
      <c r="M244" s="28"/>
      <c r="N244" s="28"/>
      <c r="O244" s="28"/>
      <c r="P244" s="28"/>
      <c r="Q244" s="28"/>
      <c r="R244" s="28"/>
      <c r="S244" s="28"/>
      <c r="U244" s="28"/>
      <c r="W244" s="28"/>
      <c r="X244" s="28"/>
      <c r="Y244" s="28"/>
      <c r="Z244" s="28"/>
      <c r="AA244" s="28"/>
      <c r="AB244" s="28"/>
      <c r="AC244" s="28"/>
      <c r="AD244" s="28"/>
      <c r="AE244" s="28"/>
      <c r="AF244" s="28"/>
      <c r="AG244" s="28"/>
      <c r="AH244" s="28"/>
      <c r="AI244" s="28"/>
      <c r="AJ244" s="28"/>
      <c r="AK244" s="28"/>
      <c r="AL244" s="28"/>
      <c r="AM244" s="28"/>
      <c r="AO244" s="28"/>
      <c r="AP244" s="28"/>
      <c r="AQ244" s="28"/>
      <c r="AR244" s="28"/>
      <c r="AS244" s="28"/>
      <c r="AT244" s="28"/>
      <c r="AU244" s="28"/>
      <c r="AV244" s="28"/>
      <c r="AW244" s="28"/>
      <c r="AY244" s="28"/>
      <c r="AZ244" s="28"/>
    </row>
    <row r="245" spans="5:52" s="29" customFormat="1" ht="15.75" customHeight="1" x14ac:dyDescent="0.25">
      <c r="E245" s="28"/>
      <c r="F245" s="28"/>
      <c r="G245" s="28"/>
      <c r="H245" s="28"/>
      <c r="I245" s="28"/>
      <c r="J245" s="28"/>
      <c r="K245" s="28"/>
      <c r="L245" s="28"/>
      <c r="M245" s="28"/>
      <c r="N245" s="28"/>
      <c r="O245" s="28"/>
      <c r="P245" s="28"/>
      <c r="Q245" s="28"/>
      <c r="R245" s="28"/>
      <c r="S245" s="28"/>
      <c r="U245" s="28"/>
      <c r="W245" s="28"/>
      <c r="X245" s="28"/>
      <c r="Y245" s="28"/>
      <c r="Z245" s="28"/>
      <c r="AA245" s="28"/>
      <c r="AB245" s="28"/>
      <c r="AC245" s="28"/>
      <c r="AD245" s="28"/>
      <c r="AE245" s="28"/>
      <c r="AF245" s="28"/>
      <c r="AG245" s="28"/>
      <c r="AH245" s="28"/>
      <c r="AI245" s="28"/>
      <c r="AJ245" s="28"/>
      <c r="AK245" s="28"/>
      <c r="AL245" s="28"/>
      <c r="AM245" s="28"/>
      <c r="AO245" s="28"/>
      <c r="AP245" s="28"/>
      <c r="AQ245" s="28"/>
      <c r="AR245" s="28"/>
      <c r="AS245" s="28"/>
      <c r="AT245" s="28"/>
      <c r="AU245" s="28"/>
      <c r="AV245" s="28"/>
      <c r="AW245" s="28"/>
      <c r="AY245" s="28"/>
      <c r="AZ245" s="28"/>
    </row>
    <row r="246" spans="5:52" s="29" customFormat="1" ht="15.75" customHeight="1" x14ac:dyDescent="0.25">
      <c r="E246" s="28"/>
      <c r="F246" s="28"/>
      <c r="G246" s="28"/>
      <c r="H246" s="28"/>
      <c r="I246" s="28"/>
      <c r="J246" s="28"/>
      <c r="K246" s="28"/>
      <c r="L246" s="28"/>
      <c r="M246" s="28"/>
      <c r="N246" s="28"/>
      <c r="O246" s="28"/>
      <c r="P246" s="28"/>
      <c r="Q246" s="28"/>
      <c r="R246" s="28"/>
      <c r="S246" s="28"/>
      <c r="U246" s="28"/>
      <c r="W246" s="28"/>
      <c r="X246" s="28"/>
      <c r="Y246" s="28"/>
      <c r="Z246" s="28"/>
      <c r="AA246" s="28"/>
      <c r="AB246" s="28"/>
      <c r="AC246" s="28"/>
      <c r="AD246" s="28"/>
      <c r="AE246" s="28"/>
      <c r="AF246" s="28"/>
      <c r="AG246" s="28"/>
      <c r="AH246" s="28"/>
      <c r="AI246" s="28"/>
      <c r="AJ246" s="28"/>
      <c r="AK246" s="28"/>
      <c r="AL246" s="28"/>
      <c r="AM246" s="28"/>
      <c r="AO246" s="28"/>
      <c r="AP246" s="28"/>
      <c r="AQ246" s="28"/>
      <c r="AR246" s="28"/>
      <c r="AS246" s="28"/>
      <c r="AT246" s="28"/>
      <c r="AU246" s="28"/>
      <c r="AV246" s="28"/>
      <c r="AW246" s="28"/>
      <c r="AY246" s="28"/>
      <c r="AZ246" s="28"/>
    </row>
    <row r="247" spans="5:52" s="29" customFormat="1" ht="15.75" customHeight="1" x14ac:dyDescent="0.25">
      <c r="E247" s="28"/>
      <c r="F247" s="28"/>
      <c r="G247" s="28"/>
      <c r="H247" s="28"/>
      <c r="I247" s="28"/>
      <c r="J247" s="28"/>
      <c r="K247" s="28"/>
      <c r="L247" s="28"/>
      <c r="M247" s="28"/>
      <c r="N247" s="28"/>
      <c r="O247" s="28"/>
      <c r="P247" s="28"/>
      <c r="Q247" s="28"/>
      <c r="R247" s="28"/>
      <c r="S247" s="28"/>
      <c r="U247" s="28"/>
      <c r="W247" s="28"/>
      <c r="X247" s="28"/>
      <c r="Y247" s="28"/>
      <c r="Z247" s="28"/>
      <c r="AA247" s="28"/>
      <c r="AB247" s="28"/>
      <c r="AC247" s="28"/>
      <c r="AD247" s="28"/>
      <c r="AE247" s="28"/>
      <c r="AF247" s="28"/>
      <c r="AG247" s="28"/>
      <c r="AH247" s="28"/>
      <c r="AI247" s="28"/>
      <c r="AJ247" s="28"/>
      <c r="AK247" s="28"/>
      <c r="AL247" s="28"/>
      <c r="AM247" s="28"/>
      <c r="AO247" s="28"/>
      <c r="AP247" s="28"/>
      <c r="AQ247" s="28"/>
      <c r="AR247" s="28"/>
      <c r="AS247" s="28"/>
      <c r="AT247" s="28"/>
      <c r="AU247" s="28"/>
      <c r="AV247" s="28"/>
      <c r="AW247" s="28"/>
      <c r="AY247" s="28"/>
      <c r="AZ247" s="28"/>
    </row>
    <row r="248" spans="5:52" s="29" customFormat="1" ht="15.75" customHeight="1" x14ac:dyDescent="0.25">
      <c r="E248" s="28"/>
      <c r="F248" s="28"/>
      <c r="G248" s="28"/>
      <c r="H248" s="28"/>
      <c r="I248" s="28"/>
      <c r="J248" s="28"/>
      <c r="K248" s="28"/>
      <c r="L248" s="28"/>
      <c r="M248" s="28"/>
      <c r="N248" s="28"/>
      <c r="O248" s="28"/>
      <c r="P248" s="28"/>
      <c r="Q248" s="28"/>
      <c r="R248" s="28"/>
      <c r="S248" s="28"/>
      <c r="U248" s="28"/>
      <c r="W248" s="28"/>
      <c r="X248" s="28"/>
      <c r="Y248" s="28"/>
      <c r="Z248" s="28"/>
      <c r="AA248" s="28"/>
      <c r="AB248" s="28"/>
      <c r="AC248" s="28"/>
      <c r="AD248" s="28"/>
      <c r="AE248" s="28"/>
      <c r="AF248" s="28"/>
      <c r="AG248" s="28"/>
      <c r="AH248" s="28"/>
      <c r="AI248" s="28"/>
      <c r="AJ248" s="28"/>
      <c r="AK248" s="28"/>
      <c r="AL248" s="28"/>
      <c r="AM248" s="28"/>
      <c r="AO248" s="28"/>
      <c r="AP248" s="28"/>
      <c r="AQ248" s="28"/>
      <c r="AR248" s="28"/>
      <c r="AS248" s="28"/>
      <c r="AT248" s="28"/>
      <c r="AU248" s="28"/>
      <c r="AV248" s="28"/>
      <c r="AW248" s="28"/>
      <c r="AY248" s="28"/>
      <c r="AZ248" s="28"/>
    </row>
    <row r="249" spans="5:52" s="29" customFormat="1" ht="15.75" customHeight="1" x14ac:dyDescent="0.25">
      <c r="E249" s="28"/>
      <c r="F249" s="28"/>
      <c r="G249" s="28"/>
      <c r="H249" s="28"/>
      <c r="I249" s="28"/>
      <c r="J249" s="28"/>
      <c r="K249" s="28"/>
      <c r="L249" s="28"/>
      <c r="M249" s="28"/>
      <c r="N249" s="28"/>
      <c r="O249" s="28"/>
      <c r="P249" s="28"/>
      <c r="Q249" s="28"/>
      <c r="R249" s="28"/>
      <c r="S249" s="28"/>
      <c r="U249" s="28"/>
      <c r="W249" s="28"/>
      <c r="X249" s="28"/>
      <c r="Y249" s="28"/>
      <c r="Z249" s="28"/>
      <c r="AA249" s="28"/>
      <c r="AB249" s="28"/>
      <c r="AC249" s="28"/>
      <c r="AD249" s="28"/>
      <c r="AE249" s="28"/>
      <c r="AF249" s="28"/>
      <c r="AG249" s="28"/>
      <c r="AH249" s="28"/>
      <c r="AI249" s="28"/>
      <c r="AJ249" s="28"/>
      <c r="AK249" s="28"/>
      <c r="AL249" s="28"/>
      <c r="AM249" s="28"/>
      <c r="AO249" s="28"/>
      <c r="AP249" s="28"/>
      <c r="AQ249" s="28"/>
      <c r="AR249" s="28"/>
      <c r="AS249" s="28"/>
      <c r="AT249" s="28"/>
      <c r="AU249" s="28"/>
      <c r="AV249" s="28"/>
      <c r="AW249" s="28"/>
      <c r="AY249" s="28"/>
      <c r="AZ249" s="28"/>
    </row>
    <row r="250" spans="5:52" s="29" customFormat="1" ht="15.75" customHeight="1" x14ac:dyDescent="0.25">
      <c r="E250" s="28"/>
      <c r="F250" s="28"/>
      <c r="G250" s="28"/>
      <c r="H250" s="28"/>
      <c r="I250" s="28"/>
      <c r="J250" s="28"/>
      <c r="K250" s="28"/>
      <c r="L250" s="28"/>
      <c r="M250" s="28"/>
      <c r="N250" s="28"/>
      <c r="O250" s="28"/>
      <c r="P250" s="28"/>
      <c r="Q250" s="28"/>
      <c r="R250" s="28"/>
      <c r="S250" s="28"/>
      <c r="U250" s="28"/>
      <c r="W250" s="28"/>
      <c r="X250" s="28"/>
      <c r="Y250" s="28"/>
      <c r="Z250" s="28"/>
      <c r="AA250" s="28"/>
      <c r="AB250" s="28"/>
      <c r="AC250" s="28"/>
      <c r="AD250" s="28"/>
      <c r="AE250" s="28"/>
      <c r="AF250" s="28"/>
      <c r="AG250" s="28"/>
      <c r="AH250" s="28"/>
      <c r="AI250" s="28"/>
      <c r="AJ250" s="28"/>
      <c r="AK250" s="28"/>
      <c r="AL250" s="28"/>
      <c r="AM250" s="28"/>
      <c r="AO250" s="28"/>
      <c r="AP250" s="28"/>
      <c r="AQ250" s="28"/>
      <c r="AR250" s="28"/>
      <c r="AS250" s="28"/>
      <c r="AT250" s="28"/>
      <c r="AU250" s="28"/>
      <c r="AV250" s="28"/>
      <c r="AW250" s="28"/>
      <c r="AY250" s="28"/>
      <c r="AZ250" s="28"/>
    </row>
    <row r="251" spans="5:52" s="29" customFormat="1" ht="15.75" customHeight="1" x14ac:dyDescent="0.25">
      <c r="E251" s="28"/>
      <c r="F251" s="28"/>
      <c r="G251" s="28"/>
      <c r="H251" s="28"/>
      <c r="I251" s="28"/>
      <c r="J251" s="28"/>
      <c r="K251" s="28"/>
      <c r="L251" s="28"/>
      <c r="M251" s="28"/>
      <c r="N251" s="28"/>
      <c r="O251" s="28"/>
      <c r="P251" s="28"/>
      <c r="Q251" s="28"/>
      <c r="R251" s="28"/>
      <c r="S251" s="28"/>
      <c r="U251" s="28"/>
      <c r="W251" s="28"/>
      <c r="X251" s="28"/>
      <c r="Y251" s="28"/>
      <c r="Z251" s="28"/>
      <c r="AA251" s="28"/>
      <c r="AB251" s="28"/>
      <c r="AC251" s="28"/>
      <c r="AD251" s="28"/>
      <c r="AE251" s="28"/>
      <c r="AF251" s="28"/>
      <c r="AG251" s="28"/>
      <c r="AH251" s="28"/>
      <c r="AI251" s="28"/>
      <c r="AJ251" s="28"/>
      <c r="AK251" s="28"/>
      <c r="AL251" s="28"/>
      <c r="AM251" s="28"/>
      <c r="AO251" s="28"/>
      <c r="AP251" s="28"/>
      <c r="AQ251" s="28"/>
      <c r="AR251" s="28"/>
      <c r="AS251" s="28"/>
      <c r="AT251" s="28"/>
      <c r="AU251" s="28"/>
      <c r="AV251" s="28"/>
      <c r="AW251" s="28"/>
      <c r="AY251" s="28"/>
      <c r="AZ251" s="28"/>
    </row>
    <row r="252" spans="5:52" s="29" customFormat="1" ht="15.75" customHeight="1" x14ac:dyDescent="0.25">
      <c r="E252" s="28"/>
      <c r="F252" s="28"/>
      <c r="G252" s="28"/>
      <c r="H252" s="28"/>
      <c r="I252" s="28"/>
      <c r="J252" s="28"/>
      <c r="K252" s="28"/>
      <c r="L252" s="28"/>
      <c r="M252" s="28"/>
      <c r="N252" s="28"/>
      <c r="O252" s="28"/>
      <c r="P252" s="28"/>
      <c r="Q252" s="28"/>
      <c r="R252" s="28"/>
      <c r="S252" s="28"/>
      <c r="U252" s="28"/>
      <c r="W252" s="28"/>
      <c r="X252" s="28"/>
      <c r="Y252" s="28"/>
      <c r="Z252" s="28"/>
      <c r="AA252" s="28"/>
      <c r="AB252" s="28"/>
      <c r="AC252" s="28"/>
      <c r="AD252" s="28"/>
      <c r="AE252" s="28"/>
      <c r="AF252" s="28"/>
      <c r="AG252" s="28"/>
      <c r="AH252" s="28"/>
      <c r="AI252" s="28"/>
      <c r="AJ252" s="28"/>
      <c r="AK252" s="28"/>
      <c r="AL252" s="28"/>
      <c r="AM252" s="28"/>
      <c r="AO252" s="28"/>
      <c r="AP252" s="28"/>
      <c r="AQ252" s="28"/>
      <c r="AR252" s="28"/>
      <c r="AS252" s="28"/>
      <c r="AT252" s="28"/>
      <c r="AU252" s="28"/>
      <c r="AV252" s="28"/>
      <c r="AW252" s="28"/>
      <c r="AY252" s="28"/>
      <c r="AZ252" s="28"/>
    </row>
    <row r="253" spans="5:52" s="29" customFormat="1" ht="15.75" customHeight="1" x14ac:dyDescent="0.25">
      <c r="E253" s="28"/>
      <c r="F253" s="28"/>
      <c r="G253" s="28"/>
      <c r="H253" s="28"/>
      <c r="I253" s="28"/>
      <c r="J253" s="28"/>
      <c r="K253" s="28"/>
      <c r="L253" s="28"/>
      <c r="M253" s="28"/>
      <c r="N253" s="28"/>
      <c r="O253" s="28"/>
      <c r="P253" s="28"/>
      <c r="Q253" s="28"/>
      <c r="R253" s="28"/>
      <c r="S253" s="28"/>
      <c r="U253" s="28"/>
      <c r="W253" s="28"/>
      <c r="X253" s="28"/>
      <c r="Y253" s="28"/>
      <c r="Z253" s="28"/>
      <c r="AA253" s="28"/>
      <c r="AB253" s="28"/>
      <c r="AC253" s="28"/>
      <c r="AD253" s="28"/>
      <c r="AE253" s="28"/>
      <c r="AF253" s="28"/>
      <c r="AG253" s="28"/>
      <c r="AH253" s="28"/>
      <c r="AI253" s="28"/>
      <c r="AJ253" s="28"/>
      <c r="AK253" s="28"/>
      <c r="AL253" s="28"/>
      <c r="AM253" s="28"/>
      <c r="AO253" s="28"/>
      <c r="AP253" s="28"/>
      <c r="AQ253" s="28"/>
      <c r="AR253" s="28"/>
      <c r="AS253" s="28"/>
      <c r="AT253" s="28"/>
      <c r="AU253" s="28"/>
      <c r="AV253" s="28"/>
      <c r="AW253" s="28"/>
      <c r="AY253" s="28"/>
      <c r="AZ253" s="28"/>
    </row>
    <row r="254" spans="5:52" s="29" customFormat="1" ht="15.75" customHeight="1" x14ac:dyDescent="0.25">
      <c r="E254" s="28"/>
      <c r="F254" s="28"/>
      <c r="G254" s="28"/>
      <c r="H254" s="28"/>
      <c r="I254" s="28"/>
      <c r="J254" s="28"/>
      <c r="K254" s="28"/>
      <c r="L254" s="28"/>
      <c r="M254" s="28"/>
      <c r="N254" s="28"/>
      <c r="O254" s="28"/>
      <c r="P254" s="28"/>
      <c r="Q254" s="28"/>
      <c r="R254" s="28"/>
      <c r="S254" s="28"/>
      <c r="U254" s="28"/>
      <c r="W254" s="28"/>
      <c r="X254" s="28"/>
      <c r="Y254" s="28"/>
      <c r="Z254" s="28"/>
      <c r="AA254" s="28"/>
      <c r="AB254" s="28"/>
      <c r="AC254" s="28"/>
      <c r="AD254" s="28"/>
      <c r="AE254" s="28"/>
      <c r="AF254" s="28"/>
      <c r="AG254" s="28"/>
      <c r="AH254" s="28"/>
      <c r="AI254" s="28"/>
      <c r="AJ254" s="28"/>
      <c r="AK254" s="28"/>
      <c r="AL254" s="28"/>
      <c r="AM254" s="28"/>
      <c r="AO254" s="28"/>
      <c r="AP254" s="28"/>
      <c r="AQ254" s="28"/>
      <c r="AR254" s="28"/>
      <c r="AS254" s="28"/>
      <c r="AT254" s="28"/>
      <c r="AU254" s="28"/>
      <c r="AV254" s="28"/>
      <c r="AW254" s="28"/>
      <c r="AY254" s="28"/>
      <c r="AZ254" s="28"/>
    </row>
    <row r="255" spans="5:52" s="29" customFormat="1" ht="15.75" customHeight="1" x14ac:dyDescent="0.25">
      <c r="E255" s="28"/>
      <c r="F255" s="28"/>
      <c r="G255" s="28"/>
      <c r="H255" s="28"/>
      <c r="I255" s="28"/>
      <c r="J255" s="28"/>
      <c r="K255" s="28"/>
      <c r="L255" s="28"/>
      <c r="M255" s="28"/>
      <c r="N255" s="28"/>
      <c r="O255" s="28"/>
      <c r="P255" s="28"/>
      <c r="Q255" s="28"/>
      <c r="R255" s="28"/>
      <c r="S255" s="28"/>
      <c r="U255" s="28"/>
      <c r="W255" s="28"/>
      <c r="X255" s="28"/>
      <c r="Y255" s="28"/>
      <c r="Z255" s="28"/>
      <c r="AA255" s="28"/>
      <c r="AB255" s="28"/>
      <c r="AC255" s="28"/>
      <c r="AD255" s="28"/>
      <c r="AE255" s="28"/>
      <c r="AF255" s="28"/>
      <c r="AG255" s="28"/>
      <c r="AH255" s="28"/>
      <c r="AI255" s="28"/>
      <c r="AJ255" s="28"/>
      <c r="AK255" s="28"/>
      <c r="AL255" s="28"/>
      <c r="AM255" s="28"/>
      <c r="AO255" s="28"/>
      <c r="AP255" s="28"/>
      <c r="AQ255" s="28"/>
      <c r="AR255" s="28"/>
      <c r="AS255" s="28"/>
      <c r="AT255" s="28"/>
      <c r="AU255" s="28"/>
      <c r="AV255" s="28"/>
      <c r="AW255" s="28"/>
      <c r="AY255" s="28"/>
      <c r="AZ255" s="28"/>
    </row>
    <row r="256" spans="5:52" s="29" customFormat="1" ht="15.75" customHeight="1" x14ac:dyDescent="0.25">
      <c r="E256" s="28"/>
      <c r="F256" s="28"/>
      <c r="G256" s="28"/>
      <c r="H256" s="28"/>
      <c r="I256" s="28"/>
      <c r="J256" s="28"/>
      <c r="K256" s="28"/>
      <c r="L256" s="28"/>
      <c r="M256" s="28"/>
      <c r="N256" s="28"/>
      <c r="O256" s="28"/>
      <c r="P256" s="28"/>
      <c r="Q256" s="28"/>
      <c r="R256" s="28"/>
      <c r="S256" s="28"/>
      <c r="U256" s="28"/>
      <c r="W256" s="28"/>
      <c r="X256" s="28"/>
      <c r="Y256" s="28"/>
      <c r="Z256" s="28"/>
      <c r="AA256" s="28"/>
      <c r="AB256" s="28"/>
      <c r="AC256" s="28"/>
      <c r="AD256" s="28"/>
      <c r="AE256" s="28"/>
      <c r="AF256" s="28"/>
      <c r="AG256" s="28"/>
      <c r="AH256" s="28"/>
      <c r="AI256" s="28"/>
      <c r="AJ256" s="28"/>
      <c r="AK256" s="28"/>
      <c r="AL256" s="28"/>
      <c r="AM256" s="28"/>
      <c r="AO256" s="28"/>
      <c r="AP256" s="28"/>
      <c r="AQ256" s="28"/>
      <c r="AR256" s="28"/>
      <c r="AS256" s="28"/>
      <c r="AT256" s="28"/>
      <c r="AU256" s="28"/>
      <c r="AV256" s="28"/>
      <c r="AW256" s="28"/>
      <c r="AY256" s="28"/>
      <c r="AZ256" s="28"/>
    </row>
    <row r="257" spans="5:52" s="29" customFormat="1" ht="15.75" customHeight="1" x14ac:dyDescent="0.25">
      <c r="E257" s="28"/>
      <c r="F257" s="28"/>
      <c r="G257" s="28"/>
      <c r="H257" s="28"/>
      <c r="I257" s="28"/>
      <c r="J257" s="28"/>
      <c r="K257" s="28"/>
      <c r="L257" s="28"/>
      <c r="M257" s="28"/>
      <c r="N257" s="28"/>
      <c r="O257" s="28"/>
      <c r="P257" s="28"/>
      <c r="Q257" s="28"/>
      <c r="R257" s="28"/>
      <c r="S257" s="28"/>
      <c r="U257" s="28"/>
      <c r="W257" s="28"/>
      <c r="X257" s="28"/>
      <c r="Y257" s="28"/>
      <c r="Z257" s="28"/>
      <c r="AA257" s="28"/>
      <c r="AB257" s="28"/>
      <c r="AC257" s="28"/>
      <c r="AD257" s="28"/>
      <c r="AE257" s="28"/>
      <c r="AF257" s="28"/>
      <c r="AG257" s="28"/>
      <c r="AH257" s="28"/>
      <c r="AI257" s="28"/>
      <c r="AJ257" s="28"/>
      <c r="AK257" s="28"/>
      <c r="AL257" s="28"/>
      <c r="AM257" s="28"/>
      <c r="AO257" s="28"/>
      <c r="AP257" s="28"/>
      <c r="AQ257" s="28"/>
      <c r="AR257" s="28"/>
      <c r="AS257" s="28"/>
      <c r="AT257" s="28"/>
      <c r="AU257" s="28"/>
      <c r="AV257" s="28"/>
      <c r="AW257" s="28"/>
      <c r="AY257" s="28"/>
      <c r="AZ257" s="28"/>
    </row>
    <row r="258" spans="5:52" s="29" customFormat="1" ht="15.75" customHeight="1" x14ac:dyDescent="0.25">
      <c r="E258" s="28"/>
      <c r="F258" s="28"/>
      <c r="G258" s="28"/>
      <c r="H258" s="28"/>
      <c r="I258" s="28"/>
      <c r="J258" s="28"/>
      <c r="K258" s="28"/>
      <c r="L258" s="28"/>
      <c r="M258" s="28"/>
      <c r="N258" s="28"/>
      <c r="O258" s="28"/>
      <c r="P258" s="28"/>
      <c r="Q258" s="28"/>
      <c r="R258" s="28"/>
      <c r="S258" s="28"/>
      <c r="U258" s="28"/>
      <c r="W258" s="28"/>
      <c r="X258" s="28"/>
      <c r="Y258" s="28"/>
      <c r="Z258" s="28"/>
      <c r="AA258" s="28"/>
      <c r="AB258" s="28"/>
      <c r="AC258" s="28"/>
      <c r="AD258" s="28"/>
      <c r="AE258" s="28"/>
      <c r="AF258" s="28"/>
      <c r="AG258" s="28"/>
      <c r="AH258" s="28"/>
      <c r="AI258" s="28"/>
      <c r="AJ258" s="28"/>
      <c r="AK258" s="28"/>
      <c r="AL258" s="28"/>
      <c r="AM258" s="28"/>
      <c r="AO258" s="28"/>
      <c r="AP258" s="28"/>
      <c r="AQ258" s="28"/>
      <c r="AR258" s="28"/>
      <c r="AS258" s="28"/>
      <c r="AT258" s="28"/>
      <c r="AU258" s="28"/>
      <c r="AV258" s="28"/>
      <c r="AW258" s="28"/>
      <c r="AY258" s="28"/>
      <c r="AZ258" s="28"/>
    </row>
    <row r="259" spans="5:52" s="29" customFormat="1" ht="15.75" customHeight="1" x14ac:dyDescent="0.25">
      <c r="E259" s="28"/>
      <c r="F259" s="28"/>
      <c r="G259" s="28"/>
      <c r="H259" s="28"/>
      <c r="I259" s="28"/>
      <c r="J259" s="28"/>
      <c r="K259" s="28"/>
      <c r="L259" s="28"/>
      <c r="M259" s="28"/>
      <c r="N259" s="28"/>
      <c r="O259" s="28"/>
      <c r="P259" s="28"/>
      <c r="Q259" s="28"/>
      <c r="R259" s="28"/>
      <c r="S259" s="28"/>
      <c r="U259" s="28"/>
      <c r="W259" s="28"/>
      <c r="X259" s="28"/>
      <c r="Y259" s="28"/>
      <c r="Z259" s="28"/>
      <c r="AA259" s="28"/>
      <c r="AB259" s="28"/>
      <c r="AC259" s="28"/>
      <c r="AD259" s="28"/>
      <c r="AE259" s="28"/>
      <c r="AF259" s="28"/>
      <c r="AG259" s="28"/>
      <c r="AH259" s="28"/>
      <c r="AI259" s="28"/>
      <c r="AJ259" s="28"/>
      <c r="AK259" s="28"/>
      <c r="AL259" s="28"/>
      <c r="AM259" s="28"/>
      <c r="AO259" s="28"/>
      <c r="AP259" s="28"/>
      <c r="AQ259" s="28"/>
      <c r="AR259" s="28"/>
      <c r="AS259" s="28"/>
      <c r="AT259" s="28"/>
      <c r="AU259" s="28"/>
      <c r="AV259" s="28"/>
      <c r="AW259" s="28"/>
      <c r="AY259" s="28"/>
      <c r="AZ259" s="28"/>
    </row>
    <row r="260" spans="5:52" s="29" customFormat="1" ht="15.75" customHeight="1" x14ac:dyDescent="0.25">
      <c r="E260" s="28"/>
      <c r="F260" s="28"/>
      <c r="G260" s="28"/>
      <c r="H260" s="28"/>
      <c r="I260" s="28"/>
      <c r="J260" s="28"/>
      <c r="K260" s="28"/>
      <c r="L260" s="28"/>
      <c r="M260" s="28"/>
      <c r="N260" s="28"/>
      <c r="O260" s="28"/>
      <c r="P260" s="28"/>
      <c r="Q260" s="28"/>
      <c r="R260" s="28"/>
      <c r="S260" s="28"/>
      <c r="U260" s="28"/>
      <c r="W260" s="28"/>
      <c r="X260" s="28"/>
      <c r="Y260" s="28"/>
      <c r="Z260" s="28"/>
      <c r="AA260" s="28"/>
      <c r="AB260" s="28"/>
      <c r="AC260" s="28"/>
      <c r="AD260" s="28"/>
      <c r="AE260" s="28"/>
      <c r="AF260" s="28"/>
      <c r="AG260" s="28"/>
      <c r="AH260" s="28"/>
      <c r="AI260" s="28"/>
      <c r="AJ260" s="28"/>
      <c r="AK260" s="28"/>
      <c r="AL260" s="28"/>
      <c r="AM260" s="28"/>
      <c r="AO260" s="28"/>
      <c r="AP260" s="28"/>
      <c r="AQ260" s="28"/>
      <c r="AR260" s="28"/>
      <c r="AS260" s="28"/>
      <c r="AT260" s="28"/>
      <c r="AU260" s="28"/>
      <c r="AV260" s="28"/>
      <c r="AW260" s="28"/>
      <c r="AY260" s="28"/>
      <c r="AZ260" s="28"/>
    </row>
    <row r="261" spans="5:52" s="29" customFormat="1" ht="15.75" customHeight="1" x14ac:dyDescent="0.25">
      <c r="E261" s="28"/>
      <c r="F261" s="28"/>
      <c r="G261" s="28"/>
      <c r="H261" s="28"/>
      <c r="I261" s="28"/>
      <c r="J261" s="28"/>
      <c r="K261" s="28"/>
      <c r="L261" s="28"/>
      <c r="M261" s="28"/>
      <c r="N261" s="28"/>
      <c r="O261" s="28"/>
      <c r="P261" s="28"/>
      <c r="Q261" s="28"/>
      <c r="R261" s="28"/>
      <c r="S261" s="28"/>
      <c r="U261" s="28"/>
      <c r="W261" s="28"/>
      <c r="X261" s="28"/>
      <c r="Y261" s="28"/>
      <c r="Z261" s="28"/>
      <c r="AA261" s="28"/>
      <c r="AB261" s="28"/>
      <c r="AC261" s="28"/>
      <c r="AD261" s="28"/>
      <c r="AE261" s="28"/>
      <c r="AF261" s="28"/>
      <c r="AG261" s="28"/>
      <c r="AH261" s="28"/>
      <c r="AI261" s="28"/>
      <c r="AJ261" s="28"/>
      <c r="AK261" s="28"/>
      <c r="AL261" s="28"/>
      <c r="AM261" s="28"/>
      <c r="AO261" s="28"/>
      <c r="AP261" s="28"/>
      <c r="AQ261" s="28"/>
      <c r="AR261" s="28"/>
      <c r="AS261" s="28"/>
      <c r="AT261" s="28"/>
      <c r="AU261" s="28"/>
      <c r="AV261" s="28"/>
      <c r="AW261" s="28"/>
      <c r="AY261" s="28"/>
      <c r="AZ261" s="28"/>
    </row>
    <row r="262" spans="5:52" s="29" customFormat="1" ht="15.75" customHeight="1" x14ac:dyDescent="0.25">
      <c r="E262" s="28"/>
      <c r="F262" s="28"/>
      <c r="G262" s="28"/>
      <c r="H262" s="28"/>
      <c r="I262" s="28"/>
      <c r="J262" s="28"/>
      <c r="K262" s="28"/>
      <c r="L262" s="28"/>
      <c r="M262" s="28"/>
      <c r="N262" s="28"/>
      <c r="O262" s="28"/>
      <c r="P262" s="28"/>
      <c r="Q262" s="28"/>
      <c r="R262" s="28"/>
      <c r="S262" s="28"/>
      <c r="U262" s="28"/>
      <c r="W262" s="28"/>
      <c r="X262" s="28"/>
      <c r="Y262" s="28"/>
      <c r="Z262" s="28"/>
      <c r="AA262" s="28"/>
      <c r="AB262" s="28"/>
      <c r="AC262" s="28"/>
      <c r="AD262" s="28"/>
      <c r="AE262" s="28"/>
      <c r="AF262" s="28"/>
      <c r="AG262" s="28"/>
      <c r="AH262" s="28"/>
      <c r="AI262" s="28"/>
      <c r="AJ262" s="28"/>
      <c r="AK262" s="28"/>
      <c r="AL262" s="28"/>
      <c r="AM262" s="28"/>
      <c r="AO262" s="28"/>
      <c r="AP262" s="28"/>
      <c r="AQ262" s="28"/>
      <c r="AR262" s="28"/>
      <c r="AS262" s="28"/>
      <c r="AT262" s="28"/>
      <c r="AU262" s="28"/>
      <c r="AV262" s="28"/>
      <c r="AW262" s="28"/>
      <c r="AY262" s="33"/>
      <c r="AZ262" s="33"/>
    </row>
    <row r="263" spans="5:52" s="29" customFormat="1" ht="15.75" customHeight="1" x14ac:dyDescent="0.25">
      <c r="E263" s="28"/>
      <c r="F263" s="28"/>
      <c r="G263" s="28"/>
      <c r="H263" s="28"/>
      <c r="I263" s="28"/>
      <c r="J263" s="28"/>
      <c r="K263" s="28"/>
      <c r="L263" s="28"/>
      <c r="M263" s="28"/>
      <c r="N263" s="28"/>
      <c r="O263" s="28"/>
      <c r="P263" s="28"/>
      <c r="Q263" s="28"/>
      <c r="R263" s="28"/>
      <c r="S263" s="28"/>
      <c r="U263" s="28"/>
      <c r="W263" s="28"/>
      <c r="X263" s="28"/>
      <c r="Y263" s="28"/>
      <c r="Z263" s="28"/>
      <c r="AA263" s="28"/>
      <c r="AB263" s="28"/>
      <c r="AC263" s="28"/>
      <c r="AD263" s="28"/>
      <c r="AE263" s="28"/>
      <c r="AF263" s="28"/>
      <c r="AG263" s="28"/>
      <c r="AH263" s="28"/>
      <c r="AI263" s="28"/>
      <c r="AJ263" s="28"/>
      <c r="AK263" s="28"/>
      <c r="AL263" s="28"/>
      <c r="AM263" s="28"/>
      <c r="AO263" s="28"/>
      <c r="AP263" s="28"/>
      <c r="AQ263" s="28"/>
      <c r="AR263" s="28"/>
      <c r="AS263" s="28"/>
      <c r="AT263" s="28"/>
      <c r="AU263" s="28"/>
      <c r="AV263" s="28"/>
      <c r="AW263" s="28"/>
      <c r="AY263" s="28"/>
      <c r="AZ263" s="28"/>
    </row>
    <row r="264" spans="5:52" s="29" customFormat="1" ht="15.75" customHeight="1" x14ac:dyDescent="0.25">
      <c r="E264" s="28"/>
      <c r="F264" s="28"/>
      <c r="G264" s="28"/>
      <c r="H264" s="28"/>
      <c r="I264" s="28"/>
      <c r="J264" s="28"/>
      <c r="K264" s="28"/>
      <c r="L264" s="28"/>
      <c r="M264" s="28"/>
      <c r="N264" s="28"/>
      <c r="O264" s="28"/>
      <c r="P264" s="28"/>
      <c r="Q264" s="28"/>
      <c r="R264" s="28"/>
      <c r="S264" s="28"/>
      <c r="U264" s="28"/>
      <c r="W264" s="28"/>
      <c r="X264" s="28"/>
      <c r="Y264" s="28"/>
      <c r="Z264" s="28"/>
      <c r="AA264" s="28"/>
      <c r="AB264" s="28"/>
      <c r="AC264" s="28"/>
      <c r="AD264" s="28"/>
      <c r="AE264" s="28"/>
      <c r="AF264" s="28"/>
      <c r="AG264" s="28"/>
      <c r="AH264" s="28"/>
      <c r="AI264" s="28"/>
      <c r="AJ264" s="28"/>
      <c r="AK264" s="28"/>
      <c r="AL264" s="28"/>
      <c r="AM264" s="28"/>
      <c r="AO264" s="28"/>
      <c r="AP264" s="28"/>
      <c r="AQ264" s="28"/>
      <c r="AR264" s="28"/>
      <c r="AS264" s="28"/>
      <c r="AT264" s="28"/>
      <c r="AU264" s="28"/>
      <c r="AV264" s="28"/>
      <c r="AW264" s="28"/>
      <c r="AY264" s="28"/>
      <c r="AZ264" s="28"/>
    </row>
    <row r="265" spans="5:52" s="29" customFormat="1" ht="15.75" customHeight="1" x14ac:dyDescent="0.25">
      <c r="E265" s="28"/>
      <c r="F265" s="28"/>
      <c r="G265" s="28"/>
      <c r="H265" s="28"/>
      <c r="I265" s="28"/>
      <c r="J265" s="28"/>
      <c r="K265" s="28"/>
      <c r="L265" s="28"/>
      <c r="M265" s="28"/>
      <c r="N265" s="28"/>
      <c r="O265" s="28"/>
      <c r="P265" s="28"/>
      <c r="Q265" s="28"/>
      <c r="R265" s="28"/>
      <c r="S265" s="28"/>
      <c r="U265" s="28"/>
      <c r="W265" s="28"/>
      <c r="X265" s="28"/>
      <c r="Y265" s="28"/>
      <c r="Z265" s="28"/>
      <c r="AA265" s="28"/>
      <c r="AB265" s="28"/>
      <c r="AC265" s="28"/>
      <c r="AD265" s="28"/>
      <c r="AE265" s="28"/>
      <c r="AF265" s="28"/>
      <c r="AG265" s="28"/>
      <c r="AH265" s="28"/>
      <c r="AI265" s="28"/>
      <c r="AJ265" s="28"/>
      <c r="AK265" s="28"/>
      <c r="AL265" s="28"/>
      <c r="AM265" s="28"/>
      <c r="AO265" s="28"/>
      <c r="AP265" s="28"/>
      <c r="AQ265" s="28"/>
      <c r="AR265" s="28"/>
      <c r="AS265" s="28"/>
      <c r="AT265" s="28"/>
      <c r="AU265" s="28"/>
      <c r="AV265" s="28"/>
      <c r="AW265" s="28"/>
      <c r="AY265" s="28"/>
      <c r="AZ265" s="28"/>
    </row>
    <row r="266" spans="5:52" s="29" customFormat="1" ht="15.75" customHeight="1" x14ac:dyDescent="0.25">
      <c r="E266" s="28"/>
      <c r="F266" s="28"/>
      <c r="G266" s="28"/>
      <c r="H266" s="28"/>
      <c r="I266" s="28"/>
      <c r="J266" s="28"/>
      <c r="K266" s="28"/>
      <c r="L266" s="28"/>
      <c r="M266" s="28"/>
      <c r="N266" s="28"/>
      <c r="O266" s="28"/>
      <c r="P266" s="28"/>
      <c r="Q266" s="28"/>
      <c r="R266" s="28"/>
      <c r="S266" s="28"/>
      <c r="U266" s="28"/>
      <c r="W266" s="28"/>
      <c r="X266" s="28"/>
      <c r="Y266" s="28"/>
      <c r="Z266" s="28"/>
      <c r="AA266" s="28"/>
      <c r="AB266" s="28"/>
      <c r="AC266" s="28"/>
      <c r="AD266" s="28"/>
      <c r="AE266" s="28"/>
      <c r="AF266" s="28"/>
      <c r="AG266" s="28"/>
      <c r="AH266" s="28"/>
      <c r="AI266" s="28"/>
      <c r="AJ266" s="28"/>
      <c r="AK266" s="28"/>
      <c r="AL266" s="28"/>
      <c r="AM266" s="28"/>
      <c r="AO266" s="28"/>
      <c r="AP266" s="28"/>
      <c r="AQ266" s="28"/>
      <c r="AR266" s="28"/>
      <c r="AS266" s="28"/>
      <c r="AT266" s="28"/>
      <c r="AU266" s="28"/>
      <c r="AV266" s="28"/>
      <c r="AW266" s="28"/>
      <c r="AY266" s="28"/>
      <c r="AZ266" s="28"/>
    </row>
    <row r="267" spans="5:52" s="29" customFormat="1" ht="15.75" customHeight="1" x14ac:dyDescent="0.25">
      <c r="E267" s="28"/>
      <c r="F267" s="28"/>
      <c r="G267" s="28"/>
      <c r="H267" s="28"/>
      <c r="I267" s="28"/>
      <c r="J267" s="28"/>
      <c r="K267" s="28"/>
      <c r="L267" s="28"/>
      <c r="M267" s="28"/>
      <c r="N267" s="28"/>
      <c r="O267" s="28"/>
      <c r="P267" s="28"/>
      <c r="Q267" s="28"/>
      <c r="R267" s="28"/>
      <c r="S267" s="28"/>
      <c r="U267" s="28"/>
      <c r="W267" s="28"/>
      <c r="X267" s="28"/>
      <c r="Y267" s="28"/>
      <c r="Z267" s="28"/>
      <c r="AA267" s="28"/>
      <c r="AB267" s="28"/>
      <c r="AC267" s="28"/>
      <c r="AD267" s="28"/>
      <c r="AE267" s="28"/>
      <c r="AF267" s="28"/>
      <c r="AG267" s="28"/>
      <c r="AH267" s="28"/>
      <c r="AI267" s="28"/>
      <c r="AJ267" s="28"/>
      <c r="AK267" s="28"/>
      <c r="AL267" s="28"/>
      <c r="AM267" s="28"/>
      <c r="AO267" s="28"/>
      <c r="AP267" s="28"/>
      <c r="AQ267" s="28"/>
      <c r="AR267" s="28"/>
      <c r="AS267" s="28"/>
      <c r="AT267" s="28"/>
      <c r="AU267" s="28"/>
      <c r="AV267" s="28"/>
      <c r="AW267" s="28"/>
      <c r="AY267" s="28"/>
      <c r="AZ267" s="28"/>
    </row>
    <row r="268" spans="5:52" s="29" customFormat="1" ht="15.75" customHeight="1" x14ac:dyDescent="0.25">
      <c r="E268" s="28"/>
      <c r="F268" s="28"/>
      <c r="G268" s="28"/>
      <c r="H268" s="28"/>
      <c r="I268" s="28"/>
      <c r="J268" s="28"/>
      <c r="K268" s="28"/>
      <c r="L268" s="28"/>
      <c r="M268" s="28"/>
      <c r="N268" s="28"/>
      <c r="O268" s="28"/>
      <c r="P268" s="28"/>
      <c r="Q268" s="28"/>
      <c r="R268" s="28"/>
      <c r="S268" s="28"/>
      <c r="U268" s="28"/>
      <c r="W268" s="28"/>
      <c r="X268" s="28"/>
      <c r="Y268" s="28"/>
      <c r="Z268" s="28"/>
      <c r="AA268" s="28"/>
      <c r="AB268" s="28"/>
      <c r="AC268" s="28"/>
      <c r="AD268" s="28"/>
      <c r="AE268" s="28"/>
      <c r="AF268" s="28"/>
      <c r="AG268" s="28"/>
      <c r="AH268" s="28"/>
      <c r="AI268" s="28"/>
      <c r="AJ268" s="28"/>
      <c r="AK268" s="28"/>
      <c r="AL268" s="28"/>
      <c r="AM268" s="28"/>
      <c r="AO268" s="28"/>
      <c r="AP268" s="28"/>
      <c r="AQ268" s="28"/>
      <c r="AR268" s="28"/>
      <c r="AS268" s="28"/>
      <c r="AT268" s="28"/>
      <c r="AU268" s="28"/>
      <c r="AV268" s="28"/>
      <c r="AW268" s="28"/>
      <c r="AY268" s="28"/>
      <c r="AZ268" s="28"/>
    </row>
    <row r="269" spans="5:52" s="29" customFormat="1" ht="15.75" customHeight="1" x14ac:dyDescent="0.25">
      <c r="E269" s="28"/>
      <c r="F269" s="28"/>
      <c r="G269" s="28"/>
      <c r="H269" s="28"/>
      <c r="I269" s="28"/>
      <c r="J269" s="28"/>
      <c r="K269" s="28"/>
      <c r="L269" s="28"/>
      <c r="M269" s="28"/>
      <c r="N269" s="28"/>
      <c r="O269" s="28"/>
      <c r="P269" s="28"/>
      <c r="Q269" s="28"/>
      <c r="R269" s="28"/>
      <c r="S269" s="28"/>
      <c r="U269" s="28"/>
      <c r="W269" s="28"/>
      <c r="X269" s="28"/>
      <c r="Y269" s="28"/>
      <c r="Z269" s="28"/>
      <c r="AA269" s="28"/>
      <c r="AB269" s="28"/>
      <c r="AC269" s="28"/>
      <c r="AD269" s="28"/>
      <c r="AE269" s="28"/>
      <c r="AF269" s="28"/>
      <c r="AG269" s="28"/>
      <c r="AH269" s="28"/>
      <c r="AI269" s="28"/>
      <c r="AJ269" s="28"/>
      <c r="AK269" s="28"/>
      <c r="AL269" s="28"/>
      <c r="AM269" s="28"/>
      <c r="AO269" s="28"/>
      <c r="AP269" s="28"/>
      <c r="AQ269" s="28"/>
      <c r="AR269" s="28"/>
      <c r="AS269" s="28"/>
      <c r="AT269" s="28"/>
      <c r="AU269" s="28"/>
      <c r="AV269" s="28"/>
      <c r="AW269" s="28"/>
      <c r="AY269" s="28"/>
      <c r="AZ269" s="28"/>
    </row>
    <row r="270" spans="5:52" s="29" customFormat="1" ht="15.75" customHeight="1" x14ac:dyDescent="0.25">
      <c r="E270" s="28"/>
      <c r="F270" s="28"/>
      <c r="G270" s="28"/>
      <c r="H270" s="28"/>
      <c r="I270" s="28"/>
      <c r="J270" s="28"/>
      <c r="K270" s="28"/>
      <c r="L270" s="28"/>
      <c r="M270" s="28"/>
      <c r="N270" s="28"/>
      <c r="O270" s="28"/>
      <c r="P270" s="28"/>
      <c r="Q270" s="28"/>
      <c r="R270" s="28"/>
      <c r="S270" s="28"/>
      <c r="U270" s="28"/>
      <c r="W270" s="28"/>
      <c r="X270" s="28"/>
      <c r="Y270" s="28"/>
      <c r="Z270" s="28"/>
      <c r="AA270" s="28"/>
      <c r="AB270" s="28"/>
      <c r="AC270" s="28"/>
      <c r="AD270" s="28"/>
      <c r="AE270" s="28"/>
      <c r="AF270" s="28"/>
      <c r="AG270" s="28"/>
      <c r="AH270" s="28"/>
      <c r="AI270" s="28"/>
      <c r="AJ270" s="28"/>
      <c r="AK270" s="28"/>
      <c r="AL270" s="28"/>
      <c r="AM270" s="28"/>
      <c r="AO270" s="28"/>
      <c r="AP270" s="28"/>
      <c r="AQ270" s="28"/>
      <c r="AR270" s="28"/>
      <c r="AS270" s="28"/>
      <c r="AT270" s="28"/>
      <c r="AU270" s="28"/>
      <c r="AV270" s="28"/>
      <c r="AW270" s="28"/>
      <c r="AY270" s="28"/>
      <c r="AZ270" s="28"/>
    </row>
    <row r="271" spans="5:52" s="29" customFormat="1" ht="15.75" customHeight="1" x14ac:dyDescent="0.25">
      <c r="E271" s="28"/>
      <c r="F271" s="28"/>
      <c r="G271" s="28"/>
      <c r="H271" s="28"/>
      <c r="I271" s="28"/>
      <c r="J271" s="28"/>
      <c r="K271" s="28"/>
      <c r="L271" s="28"/>
      <c r="M271" s="28"/>
      <c r="N271" s="28"/>
      <c r="O271" s="28"/>
      <c r="P271" s="28"/>
      <c r="Q271" s="28"/>
      <c r="R271" s="28"/>
      <c r="S271" s="28"/>
      <c r="U271" s="28"/>
      <c r="W271" s="28"/>
      <c r="X271" s="28"/>
      <c r="Y271" s="28"/>
      <c r="Z271" s="28"/>
      <c r="AA271" s="28"/>
      <c r="AB271" s="28"/>
      <c r="AC271" s="28"/>
      <c r="AD271" s="28"/>
      <c r="AE271" s="28"/>
      <c r="AF271" s="28"/>
      <c r="AG271" s="28"/>
      <c r="AH271" s="28"/>
      <c r="AI271" s="28"/>
      <c r="AJ271" s="28"/>
      <c r="AK271" s="28"/>
      <c r="AL271" s="28"/>
      <c r="AM271" s="28"/>
      <c r="AO271" s="28"/>
      <c r="AP271" s="28"/>
      <c r="AQ271" s="28"/>
      <c r="AR271" s="28"/>
      <c r="AS271" s="28"/>
      <c r="AT271" s="28"/>
      <c r="AU271" s="28"/>
      <c r="AV271" s="28"/>
      <c r="AW271" s="28"/>
      <c r="AY271" s="28"/>
      <c r="AZ271" s="28"/>
    </row>
    <row r="272" spans="5:52" s="29" customFormat="1" ht="15.75" customHeight="1" x14ac:dyDescent="0.25">
      <c r="E272" s="28"/>
      <c r="F272" s="28"/>
      <c r="G272" s="28"/>
      <c r="H272" s="28"/>
      <c r="I272" s="28"/>
      <c r="J272" s="28"/>
      <c r="K272" s="28"/>
      <c r="L272" s="28"/>
      <c r="M272" s="28"/>
      <c r="N272" s="28"/>
      <c r="O272" s="28"/>
      <c r="P272" s="28"/>
      <c r="Q272" s="28"/>
      <c r="R272" s="28"/>
      <c r="S272" s="28"/>
      <c r="U272" s="28"/>
      <c r="W272" s="28"/>
      <c r="X272" s="28"/>
      <c r="Y272" s="28"/>
      <c r="Z272" s="28"/>
      <c r="AA272" s="28"/>
      <c r="AB272" s="28"/>
      <c r="AC272" s="28"/>
      <c r="AD272" s="28"/>
      <c r="AE272" s="28"/>
      <c r="AF272" s="28"/>
      <c r="AG272" s="28"/>
      <c r="AH272" s="28"/>
      <c r="AI272" s="28"/>
      <c r="AJ272" s="28"/>
      <c r="AK272" s="28"/>
      <c r="AL272" s="28"/>
      <c r="AM272" s="28"/>
      <c r="AO272" s="28"/>
      <c r="AP272" s="28"/>
      <c r="AQ272" s="28"/>
      <c r="AR272" s="28"/>
      <c r="AS272" s="28"/>
      <c r="AT272" s="28"/>
      <c r="AU272" s="28"/>
      <c r="AV272" s="28"/>
      <c r="AW272" s="28"/>
      <c r="AY272" s="28"/>
      <c r="AZ272" s="28"/>
    </row>
    <row r="273" spans="5:52" s="29" customFormat="1" ht="15.75" customHeight="1" x14ac:dyDescent="0.25">
      <c r="E273" s="28"/>
      <c r="F273" s="28"/>
      <c r="G273" s="28"/>
      <c r="H273" s="28"/>
      <c r="I273" s="28"/>
      <c r="J273" s="28"/>
      <c r="K273" s="28"/>
      <c r="L273" s="28"/>
      <c r="M273" s="28"/>
      <c r="N273" s="28"/>
      <c r="O273" s="28"/>
      <c r="P273" s="28"/>
      <c r="Q273" s="28"/>
      <c r="R273" s="28"/>
      <c r="S273" s="28"/>
      <c r="U273" s="28"/>
      <c r="W273" s="28"/>
      <c r="X273" s="28"/>
      <c r="Y273" s="28"/>
      <c r="Z273" s="28"/>
      <c r="AA273" s="28"/>
      <c r="AB273" s="28"/>
      <c r="AC273" s="28"/>
      <c r="AD273" s="28"/>
      <c r="AE273" s="28"/>
      <c r="AF273" s="28"/>
      <c r="AG273" s="28"/>
      <c r="AH273" s="28"/>
      <c r="AI273" s="28"/>
      <c r="AJ273" s="28"/>
      <c r="AK273" s="28"/>
      <c r="AL273" s="28"/>
      <c r="AM273" s="28"/>
      <c r="AO273" s="28"/>
      <c r="AP273" s="28"/>
      <c r="AQ273" s="28"/>
      <c r="AR273" s="28"/>
      <c r="AS273" s="28"/>
      <c r="AT273" s="28"/>
      <c r="AU273" s="28"/>
      <c r="AV273" s="28"/>
      <c r="AW273" s="28"/>
      <c r="AY273" s="28"/>
      <c r="AZ273" s="28"/>
    </row>
    <row r="274" spans="5:52" s="29" customFormat="1" ht="15.75" customHeight="1" x14ac:dyDescent="0.25">
      <c r="E274" s="28"/>
      <c r="F274" s="28"/>
      <c r="G274" s="28"/>
      <c r="H274" s="28"/>
      <c r="I274" s="28"/>
      <c r="J274" s="28"/>
      <c r="K274" s="28"/>
      <c r="L274" s="28"/>
      <c r="M274" s="28"/>
      <c r="N274" s="28"/>
      <c r="O274" s="28"/>
      <c r="P274" s="28"/>
      <c r="Q274" s="28"/>
      <c r="R274" s="28"/>
      <c r="S274" s="28"/>
      <c r="U274" s="28"/>
      <c r="W274" s="28"/>
      <c r="X274" s="28"/>
      <c r="Y274" s="28"/>
      <c r="Z274" s="28"/>
      <c r="AA274" s="28"/>
      <c r="AB274" s="28"/>
      <c r="AC274" s="28"/>
      <c r="AD274" s="28"/>
      <c r="AE274" s="28"/>
      <c r="AF274" s="28"/>
      <c r="AG274" s="28"/>
      <c r="AH274" s="28"/>
      <c r="AI274" s="28"/>
      <c r="AJ274" s="28"/>
      <c r="AK274" s="28"/>
      <c r="AL274" s="28"/>
      <c r="AM274" s="28"/>
      <c r="AO274" s="28"/>
      <c r="AP274" s="28"/>
      <c r="AQ274" s="28"/>
      <c r="AR274" s="28"/>
      <c r="AS274" s="28"/>
      <c r="AT274" s="28"/>
      <c r="AU274" s="28"/>
      <c r="AV274" s="28"/>
      <c r="AW274" s="28"/>
      <c r="AY274" s="28"/>
      <c r="AZ274" s="28"/>
    </row>
    <row r="275" spans="5:52" s="29" customFormat="1" ht="15.75" customHeight="1" x14ac:dyDescent="0.25">
      <c r="E275" s="28"/>
      <c r="F275" s="28"/>
      <c r="G275" s="28"/>
      <c r="H275" s="28"/>
      <c r="I275" s="28"/>
      <c r="J275" s="28"/>
      <c r="K275" s="28"/>
      <c r="L275" s="28"/>
      <c r="M275" s="28"/>
      <c r="N275" s="28"/>
      <c r="O275" s="28"/>
      <c r="P275" s="28"/>
      <c r="Q275" s="28"/>
      <c r="R275" s="28"/>
      <c r="S275" s="28"/>
      <c r="U275" s="28"/>
      <c r="W275" s="28"/>
      <c r="X275" s="28"/>
      <c r="Y275" s="28"/>
      <c r="Z275" s="28"/>
      <c r="AA275" s="28"/>
      <c r="AB275" s="28"/>
      <c r="AC275" s="28"/>
      <c r="AD275" s="28"/>
      <c r="AE275" s="28"/>
      <c r="AF275" s="28"/>
      <c r="AG275" s="28"/>
      <c r="AH275" s="28"/>
      <c r="AI275" s="28"/>
      <c r="AJ275" s="28"/>
      <c r="AK275" s="28"/>
      <c r="AL275" s="28"/>
      <c r="AM275" s="28"/>
      <c r="AO275" s="28"/>
      <c r="AP275" s="28"/>
      <c r="AQ275" s="28"/>
      <c r="AR275" s="28"/>
      <c r="AS275" s="28"/>
      <c r="AT275" s="28"/>
      <c r="AU275" s="28"/>
      <c r="AV275" s="28"/>
      <c r="AW275" s="28"/>
      <c r="AY275" s="28"/>
      <c r="AZ275" s="28"/>
    </row>
    <row r="276" spans="5:52" s="29" customFormat="1" ht="15.75" customHeight="1" x14ac:dyDescent="0.25">
      <c r="E276" s="28"/>
      <c r="F276" s="28"/>
      <c r="G276" s="28"/>
      <c r="H276" s="28"/>
      <c r="I276" s="28"/>
      <c r="J276" s="28"/>
      <c r="K276" s="28"/>
      <c r="L276" s="28"/>
      <c r="M276" s="28"/>
      <c r="N276" s="28"/>
      <c r="O276" s="28"/>
      <c r="P276" s="28"/>
      <c r="Q276" s="28"/>
      <c r="R276" s="28"/>
      <c r="S276" s="28"/>
      <c r="U276" s="28"/>
      <c r="W276" s="28"/>
      <c r="X276" s="28"/>
      <c r="Y276" s="28"/>
      <c r="Z276" s="28"/>
      <c r="AA276" s="28"/>
      <c r="AB276" s="28"/>
      <c r="AC276" s="28"/>
      <c r="AD276" s="28"/>
      <c r="AE276" s="28"/>
      <c r="AF276" s="28"/>
      <c r="AG276" s="28"/>
      <c r="AH276" s="28"/>
      <c r="AI276" s="28"/>
      <c r="AJ276" s="28"/>
      <c r="AK276" s="28"/>
      <c r="AL276" s="28"/>
      <c r="AM276" s="28"/>
      <c r="AO276" s="28"/>
      <c r="AP276" s="28"/>
      <c r="AQ276" s="28"/>
      <c r="AR276" s="28"/>
      <c r="AS276" s="28"/>
      <c r="AT276" s="28"/>
      <c r="AU276" s="28"/>
      <c r="AV276" s="28"/>
      <c r="AW276" s="28"/>
      <c r="AY276" s="28"/>
      <c r="AZ276" s="28"/>
    </row>
    <row r="277" spans="5:52" s="29" customFormat="1" ht="15.75" customHeight="1" x14ac:dyDescent="0.25">
      <c r="E277" s="28"/>
      <c r="F277" s="28"/>
      <c r="G277" s="28"/>
      <c r="H277" s="28"/>
      <c r="I277" s="28"/>
      <c r="J277" s="28"/>
      <c r="K277" s="28"/>
      <c r="L277" s="28"/>
      <c r="M277" s="28"/>
      <c r="N277" s="28"/>
      <c r="O277" s="28"/>
      <c r="P277" s="28"/>
      <c r="Q277" s="28"/>
      <c r="R277" s="28"/>
      <c r="S277" s="28"/>
      <c r="U277" s="28"/>
      <c r="W277" s="28"/>
      <c r="X277" s="28"/>
      <c r="Y277" s="28"/>
      <c r="Z277" s="28"/>
      <c r="AA277" s="28"/>
      <c r="AB277" s="28"/>
      <c r="AC277" s="28"/>
      <c r="AD277" s="28"/>
      <c r="AE277" s="28"/>
      <c r="AF277" s="28"/>
      <c r="AG277" s="28"/>
      <c r="AH277" s="28"/>
      <c r="AI277" s="28"/>
      <c r="AJ277" s="28"/>
      <c r="AK277" s="28"/>
      <c r="AL277" s="28"/>
      <c r="AM277" s="28"/>
      <c r="AO277" s="28"/>
      <c r="AP277" s="28"/>
      <c r="AQ277" s="28"/>
      <c r="AR277" s="28"/>
      <c r="AS277" s="28"/>
      <c r="AT277" s="28"/>
      <c r="AU277" s="28"/>
      <c r="AV277" s="28"/>
      <c r="AW277" s="28"/>
      <c r="AY277" s="28"/>
      <c r="AZ277" s="28"/>
    </row>
    <row r="278" spans="5:52" s="29" customFormat="1" ht="15.75" customHeight="1" x14ac:dyDescent="0.25">
      <c r="E278" s="28"/>
      <c r="F278" s="28"/>
      <c r="G278" s="28"/>
      <c r="H278" s="28"/>
      <c r="I278" s="28"/>
      <c r="J278" s="28"/>
      <c r="K278" s="28"/>
      <c r="L278" s="28"/>
      <c r="M278" s="28"/>
      <c r="N278" s="28"/>
      <c r="O278" s="28"/>
      <c r="P278" s="28"/>
      <c r="Q278" s="28"/>
      <c r="R278" s="28"/>
      <c r="S278" s="28"/>
      <c r="U278" s="28"/>
      <c r="W278" s="28"/>
      <c r="X278" s="28"/>
      <c r="Y278" s="28"/>
      <c r="Z278" s="28"/>
      <c r="AA278" s="28"/>
      <c r="AB278" s="28"/>
      <c r="AC278" s="28"/>
      <c r="AD278" s="28"/>
      <c r="AE278" s="28"/>
      <c r="AF278" s="28"/>
      <c r="AG278" s="28"/>
      <c r="AH278" s="28"/>
      <c r="AI278" s="28"/>
      <c r="AJ278" s="28"/>
      <c r="AK278" s="28"/>
      <c r="AL278" s="28"/>
      <c r="AM278" s="28"/>
      <c r="AO278" s="28"/>
      <c r="AP278" s="28"/>
      <c r="AQ278" s="28"/>
      <c r="AR278" s="28"/>
      <c r="AS278" s="28"/>
      <c r="AT278" s="28"/>
      <c r="AU278" s="28"/>
      <c r="AV278" s="28"/>
      <c r="AW278" s="28"/>
      <c r="AY278" s="28"/>
      <c r="AZ278" s="28"/>
    </row>
    <row r="279" spans="5:52" s="29" customFormat="1" ht="15.75" customHeight="1" x14ac:dyDescent="0.25">
      <c r="E279" s="28"/>
      <c r="F279" s="28"/>
      <c r="G279" s="28"/>
      <c r="H279" s="28"/>
      <c r="I279" s="28"/>
      <c r="J279" s="28"/>
      <c r="K279" s="28"/>
      <c r="L279" s="28"/>
      <c r="M279" s="28"/>
      <c r="N279" s="28"/>
      <c r="O279" s="28"/>
      <c r="P279" s="28"/>
      <c r="Q279" s="28"/>
      <c r="R279" s="28"/>
      <c r="S279" s="28"/>
      <c r="U279" s="28"/>
      <c r="W279" s="28"/>
      <c r="X279" s="28"/>
      <c r="Y279" s="28"/>
      <c r="Z279" s="28"/>
      <c r="AA279" s="28"/>
      <c r="AB279" s="28"/>
      <c r="AC279" s="28"/>
      <c r="AD279" s="28"/>
      <c r="AE279" s="28"/>
      <c r="AF279" s="28"/>
      <c r="AG279" s="28"/>
      <c r="AH279" s="28"/>
      <c r="AI279" s="28"/>
      <c r="AJ279" s="28"/>
      <c r="AK279" s="28"/>
      <c r="AL279" s="28"/>
      <c r="AM279" s="28"/>
      <c r="AO279" s="28"/>
      <c r="AP279" s="28"/>
      <c r="AQ279" s="28"/>
      <c r="AR279" s="28"/>
      <c r="AS279" s="28"/>
      <c r="AT279" s="28"/>
      <c r="AU279" s="28"/>
      <c r="AV279" s="28"/>
      <c r="AW279" s="28"/>
      <c r="AY279" s="28"/>
      <c r="AZ279" s="28"/>
    </row>
    <row r="280" spans="5:52" s="29" customFormat="1" ht="15.75" customHeight="1" x14ac:dyDescent="0.25">
      <c r="E280" s="28"/>
      <c r="F280" s="28"/>
      <c r="G280" s="28"/>
      <c r="H280" s="28"/>
      <c r="I280" s="28"/>
      <c r="J280" s="28"/>
      <c r="K280" s="28"/>
      <c r="L280" s="28"/>
      <c r="M280" s="28"/>
      <c r="N280" s="28"/>
      <c r="O280" s="28"/>
      <c r="P280" s="28"/>
      <c r="Q280" s="28"/>
      <c r="R280" s="28"/>
      <c r="S280" s="28"/>
      <c r="U280" s="28"/>
      <c r="W280" s="28"/>
      <c r="X280" s="28"/>
      <c r="Y280" s="28"/>
      <c r="Z280" s="28"/>
      <c r="AA280" s="28"/>
      <c r="AB280" s="28"/>
      <c r="AC280" s="28"/>
      <c r="AD280" s="28"/>
      <c r="AE280" s="28"/>
      <c r="AF280" s="28"/>
      <c r="AG280" s="28"/>
      <c r="AH280" s="28"/>
      <c r="AI280" s="28"/>
      <c r="AJ280" s="28"/>
      <c r="AK280" s="28"/>
      <c r="AL280" s="28"/>
      <c r="AM280" s="28"/>
      <c r="AO280" s="28"/>
      <c r="AP280" s="28"/>
      <c r="AQ280" s="28"/>
      <c r="AR280" s="28"/>
      <c r="AS280" s="28"/>
      <c r="AT280" s="28"/>
      <c r="AU280" s="28"/>
      <c r="AV280" s="28"/>
      <c r="AW280" s="28"/>
      <c r="AY280" s="28"/>
      <c r="AZ280" s="28"/>
    </row>
    <row r="281" spans="5:52" s="29" customFormat="1" ht="15.75" customHeight="1" x14ac:dyDescent="0.25">
      <c r="E281" s="28"/>
      <c r="F281" s="28"/>
      <c r="G281" s="28"/>
      <c r="H281" s="28"/>
      <c r="I281" s="28"/>
      <c r="J281" s="28"/>
      <c r="K281" s="28"/>
      <c r="L281" s="28"/>
      <c r="M281" s="28"/>
      <c r="N281" s="28"/>
      <c r="O281" s="28"/>
      <c r="P281" s="28"/>
      <c r="Q281" s="28"/>
      <c r="R281" s="28"/>
      <c r="S281" s="28"/>
      <c r="U281" s="28"/>
      <c r="W281" s="28"/>
      <c r="X281" s="28"/>
      <c r="Y281" s="28"/>
      <c r="Z281" s="28"/>
      <c r="AA281" s="28"/>
      <c r="AB281" s="28"/>
      <c r="AC281" s="28"/>
      <c r="AD281" s="28"/>
      <c r="AE281" s="28"/>
      <c r="AF281" s="28"/>
      <c r="AG281" s="28"/>
      <c r="AH281" s="28"/>
      <c r="AI281" s="28"/>
      <c r="AJ281" s="28"/>
      <c r="AK281" s="28"/>
      <c r="AL281" s="28"/>
      <c r="AM281" s="28"/>
      <c r="AO281" s="28"/>
      <c r="AP281" s="28"/>
      <c r="AQ281" s="28"/>
      <c r="AR281" s="28"/>
      <c r="AS281" s="28"/>
      <c r="AT281" s="28"/>
      <c r="AU281" s="28"/>
      <c r="AV281" s="28"/>
      <c r="AW281" s="28"/>
      <c r="AY281" s="28"/>
      <c r="AZ281" s="28"/>
    </row>
    <row r="282" spans="5:52" s="29" customFormat="1" ht="15.75" customHeight="1" x14ac:dyDescent="0.25">
      <c r="E282" s="28"/>
      <c r="F282" s="28"/>
      <c r="G282" s="28"/>
      <c r="H282" s="28"/>
      <c r="I282" s="28"/>
      <c r="J282" s="28"/>
      <c r="K282" s="28"/>
      <c r="L282" s="28"/>
      <c r="M282" s="28"/>
      <c r="N282" s="28"/>
      <c r="O282" s="28"/>
      <c r="P282" s="28"/>
      <c r="Q282" s="28"/>
      <c r="R282" s="28"/>
      <c r="S282" s="28"/>
      <c r="U282" s="28"/>
      <c r="W282" s="28"/>
      <c r="X282" s="28"/>
      <c r="Y282" s="28"/>
      <c r="Z282" s="28"/>
      <c r="AA282" s="28"/>
      <c r="AB282" s="28"/>
      <c r="AC282" s="28"/>
      <c r="AD282" s="28"/>
      <c r="AE282" s="28"/>
      <c r="AF282" s="28"/>
      <c r="AG282" s="28"/>
      <c r="AH282" s="28"/>
      <c r="AI282" s="28"/>
      <c r="AJ282" s="28"/>
      <c r="AK282" s="28"/>
      <c r="AL282" s="28"/>
      <c r="AM282" s="28"/>
      <c r="AO282" s="28"/>
      <c r="AP282" s="28"/>
      <c r="AQ282" s="28"/>
      <c r="AR282" s="28"/>
      <c r="AS282" s="28"/>
      <c r="AT282" s="28"/>
      <c r="AU282" s="28"/>
      <c r="AV282" s="28"/>
      <c r="AW282" s="28"/>
      <c r="AY282" s="28"/>
      <c r="AZ282" s="28"/>
    </row>
    <row r="283" spans="5:52" s="29" customFormat="1" ht="15.75" customHeight="1" x14ac:dyDescent="0.25">
      <c r="E283" s="28"/>
      <c r="F283" s="28"/>
      <c r="G283" s="28"/>
      <c r="H283" s="28"/>
      <c r="I283" s="28"/>
      <c r="J283" s="28"/>
      <c r="K283" s="28"/>
      <c r="L283" s="28"/>
      <c r="M283" s="28"/>
      <c r="N283" s="28"/>
      <c r="O283" s="28"/>
      <c r="P283" s="28"/>
      <c r="Q283" s="28"/>
      <c r="R283" s="28"/>
      <c r="S283" s="28"/>
      <c r="U283" s="28"/>
      <c r="W283" s="28"/>
      <c r="X283" s="28"/>
      <c r="Y283" s="28"/>
      <c r="Z283" s="28"/>
      <c r="AA283" s="28"/>
      <c r="AB283" s="28"/>
      <c r="AC283" s="28"/>
      <c r="AD283" s="28"/>
      <c r="AE283" s="28"/>
      <c r="AF283" s="28"/>
      <c r="AG283" s="28"/>
      <c r="AH283" s="28"/>
      <c r="AI283" s="28"/>
      <c r="AJ283" s="28"/>
      <c r="AK283" s="28"/>
      <c r="AL283" s="28"/>
      <c r="AM283" s="28"/>
      <c r="AO283" s="28"/>
      <c r="AP283" s="28"/>
      <c r="AQ283" s="28"/>
      <c r="AR283" s="28"/>
      <c r="AS283" s="28"/>
      <c r="AT283" s="28"/>
      <c r="AU283" s="28"/>
      <c r="AV283" s="28"/>
      <c r="AW283" s="28"/>
      <c r="AY283" s="28"/>
      <c r="AZ283" s="28"/>
    </row>
    <row r="284" spans="5:52" s="29" customFormat="1" ht="15.75" customHeight="1" x14ac:dyDescent="0.25">
      <c r="E284" s="28"/>
      <c r="F284" s="28"/>
      <c r="G284" s="28"/>
      <c r="H284" s="28"/>
      <c r="I284" s="28"/>
      <c r="J284" s="28"/>
      <c r="K284" s="28"/>
      <c r="L284" s="28"/>
      <c r="M284" s="28"/>
      <c r="N284" s="28"/>
      <c r="O284" s="28"/>
      <c r="P284" s="28"/>
      <c r="Q284" s="28"/>
      <c r="R284" s="28"/>
      <c r="S284" s="28"/>
      <c r="U284" s="28"/>
      <c r="W284" s="28"/>
      <c r="X284" s="28"/>
      <c r="Y284" s="28"/>
      <c r="Z284" s="28"/>
      <c r="AA284" s="28"/>
      <c r="AB284" s="28"/>
      <c r="AC284" s="28"/>
      <c r="AD284" s="28"/>
      <c r="AE284" s="28"/>
      <c r="AF284" s="28"/>
      <c r="AG284" s="28"/>
      <c r="AH284" s="28"/>
      <c r="AI284" s="28"/>
      <c r="AJ284" s="28"/>
      <c r="AK284" s="28"/>
      <c r="AL284" s="28"/>
      <c r="AM284" s="28"/>
      <c r="AO284" s="28"/>
      <c r="AP284" s="28"/>
      <c r="AQ284" s="28"/>
      <c r="AR284" s="28"/>
      <c r="AS284" s="28"/>
      <c r="AT284" s="28"/>
      <c r="AU284" s="28"/>
      <c r="AV284" s="28"/>
      <c r="AW284" s="28"/>
      <c r="AY284" s="28"/>
      <c r="AZ284" s="28"/>
    </row>
    <row r="285" spans="5:52" s="29" customFormat="1" ht="15.75" customHeight="1" x14ac:dyDescent="0.25">
      <c r="E285" s="28"/>
      <c r="F285" s="28"/>
      <c r="G285" s="28"/>
      <c r="H285" s="28"/>
      <c r="I285" s="28"/>
      <c r="J285" s="28"/>
      <c r="K285" s="28"/>
      <c r="L285" s="28"/>
      <c r="M285" s="28"/>
      <c r="N285" s="28"/>
      <c r="O285" s="28"/>
      <c r="P285" s="28"/>
      <c r="Q285" s="28"/>
      <c r="R285" s="28"/>
      <c r="S285" s="28"/>
      <c r="U285" s="28"/>
      <c r="W285" s="28"/>
      <c r="X285" s="28"/>
      <c r="Y285" s="28"/>
      <c r="Z285" s="28"/>
      <c r="AA285" s="28"/>
      <c r="AB285" s="28"/>
      <c r="AC285" s="28"/>
      <c r="AD285" s="28"/>
      <c r="AE285" s="28"/>
      <c r="AF285" s="28"/>
      <c r="AG285" s="28"/>
      <c r="AH285" s="28"/>
      <c r="AI285" s="28"/>
      <c r="AJ285" s="28"/>
      <c r="AK285" s="28"/>
      <c r="AL285" s="28"/>
      <c r="AM285" s="28"/>
      <c r="AO285" s="28"/>
      <c r="AP285" s="28"/>
      <c r="AQ285" s="28"/>
      <c r="AR285" s="28"/>
      <c r="AS285" s="28"/>
      <c r="AT285" s="28"/>
      <c r="AU285" s="28"/>
      <c r="AV285" s="28"/>
      <c r="AW285" s="28"/>
      <c r="AY285" s="28"/>
      <c r="AZ285" s="28"/>
    </row>
    <row r="286" spans="5:52" s="29" customFormat="1" ht="15.75" customHeight="1" x14ac:dyDescent="0.25">
      <c r="E286" s="28"/>
      <c r="F286" s="28"/>
      <c r="G286" s="28"/>
      <c r="H286" s="28"/>
      <c r="I286" s="28"/>
      <c r="J286" s="28"/>
      <c r="K286" s="28"/>
      <c r="L286" s="28"/>
      <c r="M286" s="28"/>
      <c r="N286" s="28"/>
      <c r="O286" s="28"/>
      <c r="P286" s="28"/>
      <c r="Q286" s="28"/>
      <c r="R286" s="28"/>
      <c r="S286" s="28"/>
      <c r="U286" s="28"/>
      <c r="W286" s="28"/>
      <c r="X286" s="28"/>
      <c r="Y286" s="28"/>
      <c r="Z286" s="28"/>
      <c r="AA286" s="28"/>
      <c r="AB286" s="28"/>
      <c r="AC286" s="28"/>
      <c r="AD286" s="28"/>
      <c r="AE286" s="28"/>
      <c r="AF286" s="28"/>
      <c r="AG286" s="28"/>
      <c r="AH286" s="28"/>
      <c r="AI286" s="28"/>
      <c r="AJ286" s="28"/>
      <c r="AK286" s="28"/>
      <c r="AL286" s="28"/>
      <c r="AM286" s="28"/>
      <c r="AO286" s="28"/>
      <c r="AP286" s="28"/>
      <c r="AQ286" s="28"/>
      <c r="AR286" s="28"/>
      <c r="AS286" s="28"/>
      <c r="AT286" s="28"/>
      <c r="AU286" s="28"/>
      <c r="AV286" s="28"/>
      <c r="AW286" s="28"/>
      <c r="AY286" s="28"/>
      <c r="AZ286" s="28"/>
    </row>
    <row r="287" spans="5:52" s="29" customFormat="1" ht="15.75" customHeight="1" x14ac:dyDescent="0.25">
      <c r="E287" s="28"/>
      <c r="F287" s="28"/>
      <c r="G287" s="28"/>
      <c r="H287" s="28"/>
      <c r="I287" s="28"/>
      <c r="J287" s="28"/>
      <c r="K287" s="28"/>
      <c r="L287" s="28"/>
      <c r="M287" s="28"/>
      <c r="N287" s="28"/>
      <c r="O287" s="28"/>
      <c r="P287" s="28"/>
      <c r="Q287" s="28"/>
      <c r="R287" s="28"/>
      <c r="S287" s="28"/>
      <c r="U287" s="28"/>
      <c r="W287" s="28"/>
      <c r="X287" s="28"/>
      <c r="Y287" s="28"/>
      <c r="Z287" s="28"/>
      <c r="AA287" s="28"/>
      <c r="AB287" s="28"/>
      <c r="AC287" s="28"/>
      <c r="AD287" s="28"/>
      <c r="AE287" s="28"/>
      <c r="AF287" s="28"/>
      <c r="AG287" s="28"/>
      <c r="AH287" s="28"/>
      <c r="AI287" s="28"/>
      <c r="AJ287" s="28"/>
      <c r="AK287" s="28"/>
      <c r="AL287" s="28"/>
      <c r="AM287" s="28"/>
      <c r="AO287" s="28"/>
      <c r="AP287" s="28"/>
      <c r="AQ287" s="28"/>
      <c r="AR287" s="28"/>
      <c r="AS287" s="28"/>
      <c r="AT287" s="28"/>
      <c r="AU287" s="28"/>
      <c r="AV287" s="28"/>
      <c r="AW287" s="28"/>
      <c r="AY287" s="28"/>
      <c r="AZ287" s="28"/>
    </row>
    <row r="288" spans="5:52" s="29" customFormat="1" ht="15.75" customHeight="1" x14ac:dyDescent="0.25">
      <c r="E288" s="28"/>
      <c r="F288" s="28"/>
      <c r="G288" s="28"/>
      <c r="H288" s="28"/>
      <c r="I288" s="28"/>
      <c r="J288" s="28"/>
      <c r="K288" s="28"/>
      <c r="L288" s="28"/>
      <c r="M288" s="28"/>
      <c r="N288" s="28"/>
      <c r="O288" s="28"/>
      <c r="P288" s="28"/>
      <c r="Q288" s="28"/>
      <c r="R288" s="28"/>
      <c r="S288" s="28"/>
      <c r="U288" s="28"/>
      <c r="W288" s="28"/>
      <c r="X288" s="28"/>
      <c r="Y288" s="28"/>
      <c r="Z288" s="28"/>
      <c r="AA288" s="28"/>
      <c r="AB288" s="28"/>
      <c r="AC288" s="28"/>
      <c r="AD288" s="28"/>
      <c r="AE288" s="28"/>
      <c r="AF288" s="28"/>
      <c r="AG288" s="28"/>
      <c r="AH288" s="28"/>
      <c r="AI288" s="28"/>
      <c r="AJ288" s="28"/>
      <c r="AK288" s="28"/>
      <c r="AL288" s="28"/>
      <c r="AM288" s="28"/>
      <c r="AO288" s="28"/>
      <c r="AP288" s="28"/>
      <c r="AQ288" s="28"/>
      <c r="AR288" s="28"/>
      <c r="AS288" s="28"/>
      <c r="AT288" s="28"/>
      <c r="AU288" s="28"/>
      <c r="AV288" s="28"/>
      <c r="AW288" s="28"/>
      <c r="AY288" s="28"/>
      <c r="AZ288" s="28"/>
    </row>
    <row r="289" spans="5:52" s="29" customFormat="1" ht="15.75" customHeight="1" x14ac:dyDescent="0.25">
      <c r="E289" s="28"/>
      <c r="F289" s="28"/>
      <c r="G289" s="28"/>
      <c r="H289" s="28"/>
      <c r="I289" s="28"/>
      <c r="J289" s="28"/>
      <c r="K289" s="28"/>
      <c r="L289" s="28"/>
      <c r="M289" s="28"/>
      <c r="N289" s="28"/>
      <c r="O289" s="28"/>
      <c r="P289" s="28"/>
      <c r="Q289" s="28"/>
      <c r="R289" s="28"/>
      <c r="S289" s="28"/>
      <c r="U289" s="28"/>
      <c r="W289" s="28"/>
      <c r="X289" s="28"/>
      <c r="Y289" s="28"/>
      <c r="Z289" s="28"/>
      <c r="AA289" s="28"/>
      <c r="AB289" s="28"/>
      <c r="AC289" s="28"/>
      <c r="AD289" s="28"/>
      <c r="AE289" s="28"/>
      <c r="AF289" s="28"/>
      <c r="AG289" s="28"/>
      <c r="AH289" s="28"/>
      <c r="AI289" s="28"/>
      <c r="AJ289" s="28"/>
      <c r="AK289" s="28"/>
      <c r="AL289" s="28"/>
      <c r="AM289" s="28"/>
      <c r="AO289" s="28"/>
      <c r="AP289" s="28"/>
      <c r="AQ289" s="28"/>
      <c r="AR289" s="28"/>
      <c r="AS289" s="28"/>
      <c r="AT289" s="28"/>
      <c r="AU289" s="28"/>
      <c r="AV289" s="28"/>
      <c r="AW289" s="28"/>
      <c r="AY289" s="28"/>
      <c r="AZ289" s="28"/>
    </row>
    <row r="290" spans="5:52" s="29" customFormat="1" ht="15.75" customHeight="1" x14ac:dyDescent="0.25">
      <c r="E290" s="28"/>
      <c r="F290" s="28"/>
      <c r="G290" s="28"/>
      <c r="H290" s="28"/>
      <c r="I290" s="28"/>
      <c r="J290" s="28"/>
      <c r="K290" s="28"/>
      <c r="L290" s="28"/>
      <c r="M290" s="28"/>
      <c r="N290" s="28"/>
      <c r="O290" s="28"/>
      <c r="P290" s="28"/>
      <c r="Q290" s="28"/>
      <c r="R290" s="28"/>
      <c r="S290" s="28"/>
      <c r="U290" s="28"/>
      <c r="W290" s="28"/>
      <c r="X290" s="28"/>
      <c r="Y290" s="28"/>
      <c r="Z290" s="28"/>
      <c r="AA290" s="28"/>
      <c r="AB290" s="28"/>
      <c r="AC290" s="28"/>
      <c r="AD290" s="28"/>
      <c r="AE290" s="28"/>
      <c r="AF290" s="28"/>
      <c r="AG290" s="28"/>
      <c r="AH290" s="28"/>
      <c r="AI290" s="28"/>
      <c r="AJ290" s="28"/>
      <c r="AK290" s="28"/>
      <c r="AL290" s="28"/>
      <c r="AM290" s="28"/>
      <c r="AO290" s="28"/>
      <c r="AP290" s="28"/>
      <c r="AQ290" s="28"/>
      <c r="AR290" s="28"/>
      <c r="AS290" s="28"/>
      <c r="AT290" s="28"/>
      <c r="AU290" s="28"/>
      <c r="AV290" s="28"/>
      <c r="AW290" s="28"/>
      <c r="AY290" s="28"/>
      <c r="AZ290" s="28"/>
    </row>
    <row r="291" spans="5:52" s="29" customFormat="1" ht="15.75" customHeight="1" x14ac:dyDescent="0.25">
      <c r="E291" s="28"/>
      <c r="F291" s="28"/>
      <c r="G291" s="28"/>
      <c r="H291" s="28"/>
      <c r="I291" s="28"/>
      <c r="J291" s="28"/>
      <c r="K291" s="28"/>
      <c r="L291" s="28"/>
      <c r="M291" s="28"/>
      <c r="N291" s="28"/>
      <c r="O291" s="28"/>
      <c r="P291" s="28"/>
      <c r="Q291" s="28"/>
      <c r="R291" s="28"/>
      <c r="S291" s="28"/>
      <c r="U291" s="28"/>
      <c r="W291" s="28"/>
      <c r="X291" s="28"/>
      <c r="Y291" s="28"/>
      <c r="Z291" s="28"/>
      <c r="AA291" s="28"/>
      <c r="AB291" s="28"/>
      <c r="AC291" s="28"/>
      <c r="AD291" s="28"/>
      <c r="AE291" s="28"/>
      <c r="AF291" s="28"/>
      <c r="AG291" s="28"/>
      <c r="AH291" s="28"/>
      <c r="AI291" s="28"/>
      <c r="AJ291" s="28"/>
      <c r="AK291" s="28"/>
      <c r="AL291" s="28"/>
      <c r="AM291" s="28"/>
      <c r="AO291" s="28"/>
      <c r="AP291" s="28"/>
      <c r="AQ291" s="28"/>
      <c r="AR291" s="28"/>
      <c r="AS291" s="28"/>
      <c r="AT291" s="28"/>
      <c r="AU291" s="28"/>
      <c r="AV291" s="28"/>
      <c r="AW291" s="28"/>
      <c r="AY291" s="28"/>
      <c r="AZ291" s="28"/>
    </row>
    <row r="292" spans="5:52" s="29" customFormat="1" ht="15.75" customHeight="1" x14ac:dyDescent="0.25">
      <c r="E292" s="28"/>
      <c r="F292" s="28"/>
      <c r="G292" s="28"/>
      <c r="H292" s="28"/>
      <c r="I292" s="28"/>
      <c r="J292" s="28"/>
      <c r="K292" s="28"/>
      <c r="L292" s="28"/>
      <c r="M292" s="28"/>
      <c r="N292" s="28"/>
      <c r="O292" s="28"/>
      <c r="P292" s="28"/>
      <c r="Q292" s="28"/>
      <c r="R292" s="28"/>
      <c r="S292" s="28"/>
      <c r="U292" s="28"/>
      <c r="W292" s="28"/>
      <c r="X292" s="28"/>
      <c r="Y292" s="28"/>
      <c r="Z292" s="28"/>
      <c r="AA292" s="28"/>
      <c r="AB292" s="28"/>
      <c r="AC292" s="28"/>
      <c r="AD292" s="28"/>
      <c r="AE292" s="28"/>
      <c r="AF292" s="28"/>
      <c r="AG292" s="28"/>
      <c r="AH292" s="28"/>
      <c r="AI292" s="28"/>
      <c r="AJ292" s="28"/>
      <c r="AK292" s="28"/>
      <c r="AL292" s="28"/>
      <c r="AM292" s="28"/>
      <c r="AO292" s="28"/>
      <c r="AP292" s="28"/>
      <c r="AQ292" s="28"/>
      <c r="AR292" s="28"/>
      <c r="AS292" s="28"/>
      <c r="AT292" s="28"/>
      <c r="AU292" s="28"/>
      <c r="AV292" s="28"/>
      <c r="AW292" s="28"/>
      <c r="AY292" s="28"/>
      <c r="AZ292" s="28"/>
    </row>
    <row r="293" spans="5:52" s="29" customFormat="1" ht="15.75" customHeight="1" x14ac:dyDescent="0.25">
      <c r="E293" s="28"/>
      <c r="F293" s="28"/>
      <c r="G293" s="28"/>
      <c r="H293" s="28"/>
      <c r="I293" s="28"/>
      <c r="J293" s="28"/>
      <c r="K293" s="28"/>
      <c r="L293" s="28"/>
      <c r="M293" s="28"/>
      <c r="N293" s="28"/>
      <c r="O293" s="28"/>
      <c r="P293" s="28"/>
      <c r="Q293" s="28"/>
      <c r="R293" s="28"/>
      <c r="S293" s="28"/>
      <c r="U293" s="28"/>
      <c r="W293" s="28"/>
      <c r="X293" s="28"/>
      <c r="Y293" s="28"/>
      <c r="Z293" s="28"/>
      <c r="AA293" s="28"/>
      <c r="AB293" s="28"/>
      <c r="AC293" s="28"/>
      <c r="AD293" s="28"/>
      <c r="AE293" s="28"/>
      <c r="AF293" s="28"/>
      <c r="AG293" s="28"/>
      <c r="AH293" s="28"/>
      <c r="AI293" s="28"/>
      <c r="AJ293" s="28"/>
      <c r="AK293" s="28"/>
      <c r="AL293" s="28"/>
      <c r="AM293" s="28"/>
      <c r="AO293" s="28"/>
      <c r="AP293" s="28"/>
      <c r="AQ293" s="28"/>
      <c r="AR293" s="28"/>
      <c r="AS293" s="28"/>
      <c r="AT293" s="28"/>
      <c r="AU293" s="28"/>
      <c r="AV293" s="28"/>
      <c r="AW293" s="28"/>
      <c r="AY293" s="28"/>
      <c r="AZ293" s="28"/>
    </row>
    <row r="294" spans="5:52" s="29" customFormat="1" ht="15.75" customHeight="1" x14ac:dyDescent="0.25">
      <c r="E294" s="28"/>
      <c r="F294" s="28"/>
      <c r="G294" s="28"/>
      <c r="H294" s="28"/>
      <c r="I294" s="28"/>
      <c r="J294" s="28"/>
      <c r="K294" s="28"/>
      <c r="L294" s="28"/>
      <c r="M294" s="28"/>
      <c r="N294" s="28"/>
      <c r="O294" s="28"/>
      <c r="P294" s="28"/>
      <c r="Q294" s="28"/>
      <c r="R294" s="28"/>
      <c r="S294" s="28"/>
      <c r="U294" s="28"/>
      <c r="W294" s="28"/>
      <c r="X294" s="28"/>
      <c r="Y294" s="28"/>
      <c r="Z294" s="28"/>
      <c r="AA294" s="28"/>
      <c r="AB294" s="28"/>
      <c r="AC294" s="28"/>
      <c r="AD294" s="28"/>
      <c r="AE294" s="28"/>
      <c r="AF294" s="28"/>
      <c r="AG294" s="28"/>
      <c r="AH294" s="28"/>
      <c r="AI294" s="28"/>
      <c r="AJ294" s="28"/>
      <c r="AK294" s="28"/>
      <c r="AL294" s="28"/>
      <c r="AM294" s="28"/>
      <c r="AO294" s="28"/>
      <c r="AP294" s="28"/>
      <c r="AQ294" s="28"/>
      <c r="AR294" s="28"/>
      <c r="AS294" s="28"/>
      <c r="AT294" s="28"/>
      <c r="AU294" s="28"/>
      <c r="AV294" s="28"/>
      <c r="AW294" s="28"/>
      <c r="AY294" s="28"/>
      <c r="AZ294" s="28"/>
    </row>
    <row r="295" spans="5:52" s="29" customFormat="1" ht="15.75" customHeight="1" x14ac:dyDescent="0.25">
      <c r="E295" s="28"/>
      <c r="F295" s="28"/>
      <c r="G295" s="28"/>
      <c r="H295" s="28"/>
      <c r="I295" s="28"/>
      <c r="J295" s="28"/>
      <c r="K295" s="28"/>
      <c r="L295" s="28"/>
      <c r="M295" s="28"/>
      <c r="N295" s="28"/>
      <c r="O295" s="28"/>
      <c r="P295" s="28"/>
      <c r="Q295" s="28"/>
      <c r="R295" s="28"/>
      <c r="S295" s="28"/>
      <c r="U295" s="28"/>
      <c r="W295" s="28"/>
      <c r="X295" s="28"/>
      <c r="Y295" s="28"/>
      <c r="Z295" s="28"/>
      <c r="AA295" s="28"/>
      <c r="AB295" s="28"/>
      <c r="AC295" s="28"/>
      <c r="AD295" s="28"/>
      <c r="AE295" s="28"/>
      <c r="AF295" s="28"/>
      <c r="AG295" s="28"/>
      <c r="AH295" s="28"/>
      <c r="AI295" s="28"/>
      <c r="AJ295" s="28"/>
      <c r="AK295" s="28"/>
      <c r="AL295" s="28"/>
      <c r="AM295" s="28"/>
      <c r="AO295" s="28"/>
      <c r="AP295" s="28"/>
      <c r="AQ295" s="28"/>
      <c r="AR295" s="28"/>
      <c r="AS295" s="28"/>
      <c r="AT295" s="28"/>
      <c r="AU295" s="28"/>
      <c r="AV295" s="28"/>
      <c r="AW295" s="28"/>
      <c r="AY295" s="28"/>
      <c r="AZ295" s="28"/>
    </row>
  </sheetData>
  <autoFilter ref="A1:AZ58" xr:uid="{D0B4DBFF-E09D-4293-BE54-A0D046BB1167}"/>
  <conditionalFormatting sqref="A49:A57 A1:A40">
    <cfRule type="duplicateValues" dxfId="10" priority="6"/>
  </conditionalFormatting>
  <conditionalFormatting sqref="AY2:AZ57">
    <cfRule type="colorScale" priority="209">
      <colorScale>
        <cfvo type="min"/>
        <cfvo type="max"/>
        <color rgb="FFFF7128"/>
        <color rgb="FFFFEF9C"/>
      </colorScale>
    </cfRule>
  </conditionalFormatting>
  <conditionalFormatting sqref="AY2:AZ58">
    <cfRule type="containsText" dxfId="9" priority="1" operator="containsText" text="Not developable">
      <formula>NOT(ISERROR(SEARCH("Not developable",AY2)))</formula>
    </cfRule>
    <cfRule type="containsText" dxfId="8" priority="2" operator="containsText" text="Potentially developable">
      <formula>NOT(ISERROR(SEARCH("Potentially developable",AY2)))</formula>
    </cfRule>
    <cfRule type="containsText" dxfId="7" priority="3" operator="containsText" text="Developable">
      <formula>NOT(ISERROR(SEARCH("Developable",AY2)))</formula>
    </cfRule>
    <cfRule type="containsText" dxfId="6" priority="4" operator="containsText" text="Deliverable">
      <formula>NOT(ISERROR(SEARCH("Deliverable",AY2)))</formula>
    </cfRule>
  </conditionalFormatting>
  <conditionalFormatting sqref="AY58:AZ58">
    <cfRule type="colorScale" priority="5">
      <colorScale>
        <cfvo type="min"/>
        <cfvo type="max"/>
        <color rgb="FFFF7128"/>
        <color rgb="FFFFEF9C"/>
      </colorScale>
    </cfRule>
  </conditionalFormatting>
  <dataValidations count="3">
    <dataValidation type="list" allowBlank="1" showInputMessage="1" showErrorMessage="1" sqref="AH2:AH58" xr:uid="{3365AA91-F72C-48F4-9706-9453E0C4CD6B}">
      <formula1>"Steep, Gentle undulation, Relatively flat"</formula1>
    </dataValidation>
    <dataValidation type="list" allowBlank="1" showInputMessage="1" showErrorMessage="1" sqref="T2:T58" xr:uid="{74A9B3B2-7926-4A17-BDC1-46D59678C3F1}">
      <formula1>"Within the built up area of Cheltenham, Not within the built up area of Cheltenham"</formula1>
    </dataValidation>
    <dataValidation type="list" allowBlank="1" showInputMessage="1" showErrorMessage="1" sqref="AY2:AZ295" xr:uid="{6A8354D0-0254-4664-9AA9-6CE3F072BA55}">
      <formula1>"Deliverable, Developable, Potentially developable, Not developable"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84DCF-4459-49E2-B65B-6B92428C399F}">
  <dimension ref="A1:AW57"/>
  <sheetViews>
    <sheetView zoomScale="75" workbookViewId="0">
      <pane xSplit="1" ySplit="1" topLeftCell="C47" activePane="bottomRight" state="frozen"/>
      <selection pane="topRight" activeCell="C1" sqref="C1"/>
      <selection pane="bottomLeft" activeCell="A2" sqref="A2"/>
      <selection pane="bottomRight" activeCell="C47" sqref="C47"/>
    </sheetView>
  </sheetViews>
  <sheetFormatPr defaultColWidth="9.140625" defaultRowHeight="12" customHeight="1" x14ac:dyDescent="0.25"/>
  <cols>
    <col min="1" max="1" width="13.140625" style="9" customWidth="1"/>
    <col min="2" max="2" width="52.7109375" style="9" customWidth="1"/>
    <col min="3" max="3" width="26.5703125" style="9" customWidth="1"/>
    <col min="4" max="4" width="34.85546875" style="9" customWidth="1"/>
    <col min="5" max="5" width="19.28515625" style="9" customWidth="1"/>
    <col min="6" max="6" width="29" style="9" customWidth="1"/>
    <col min="7" max="7" width="16.28515625" style="9" customWidth="1"/>
    <col min="8" max="8" width="18.28515625" style="9" customWidth="1"/>
    <col min="9" max="9" width="58.28515625" style="9" customWidth="1"/>
    <col min="10" max="10" width="25.140625" style="9" customWidth="1"/>
    <col min="11" max="11" width="26.85546875" style="9" customWidth="1"/>
    <col min="12" max="12" width="35.140625" style="9" customWidth="1"/>
    <col min="13" max="13" width="41.140625" style="9" customWidth="1"/>
    <col min="14" max="14" width="16" style="9" customWidth="1"/>
    <col min="15" max="15" width="25.5703125" style="9" customWidth="1"/>
    <col min="16" max="16" width="45.140625" style="9" customWidth="1"/>
    <col min="17" max="17" width="27" style="9" customWidth="1"/>
    <col min="18" max="18" width="21.42578125" style="9" customWidth="1"/>
    <col min="19" max="19" width="30" style="9" customWidth="1"/>
    <col min="20" max="20" width="28.28515625" style="9" customWidth="1"/>
    <col min="21" max="21" width="34.5703125" style="9" customWidth="1"/>
    <col min="22" max="22" width="24.7109375" style="9" customWidth="1"/>
    <col min="23" max="23" width="19" style="9" customWidth="1"/>
    <col min="24" max="24" width="18" style="9" customWidth="1"/>
    <col min="25" max="25" width="22.42578125" style="9" customWidth="1"/>
    <col min="26" max="26" width="34.28515625" style="9" customWidth="1"/>
    <col min="27" max="27" width="22.28515625" style="9" customWidth="1"/>
    <col min="28" max="28" width="28.7109375" style="9" customWidth="1"/>
    <col min="29" max="29" width="30.42578125" style="9" customWidth="1"/>
    <col min="30" max="30" width="29.5703125" style="9" customWidth="1"/>
    <col min="31" max="31" width="38" style="9" customWidth="1"/>
    <col min="32" max="32" width="35.42578125" style="9" customWidth="1"/>
    <col min="33" max="33" width="27.85546875" style="9" customWidth="1"/>
    <col min="34" max="34" width="30.7109375" style="9" customWidth="1"/>
    <col min="35" max="36" width="22.28515625" style="9" customWidth="1"/>
    <col min="37" max="37" width="53.28515625" style="9" customWidth="1"/>
    <col min="38" max="38" width="48.7109375" style="9" customWidth="1"/>
    <col min="39" max="39" width="33.28515625" style="9" customWidth="1"/>
    <col min="40" max="40" width="31.7109375" style="9" customWidth="1"/>
    <col min="41" max="41" width="40" style="9" customWidth="1"/>
    <col min="42" max="42" width="35.140625" style="9" customWidth="1"/>
    <col min="43" max="43" width="35.85546875" style="9" customWidth="1"/>
    <col min="44" max="44" width="18.140625" style="9" customWidth="1"/>
    <col min="45" max="45" width="17.42578125" style="9" customWidth="1"/>
    <col min="46" max="46" width="19.7109375" style="9" customWidth="1"/>
    <col min="47" max="47" width="46.7109375" style="9" customWidth="1"/>
    <col min="48" max="49" width="29" style="9" customWidth="1"/>
    <col min="50" max="16384" width="9.140625" style="9"/>
  </cols>
  <sheetData>
    <row r="1" spans="1:49" s="103" customFormat="1" ht="150" x14ac:dyDescent="0.25">
      <c r="A1" s="102" t="s">
        <v>0</v>
      </c>
      <c r="B1" s="96" t="s">
        <v>1</v>
      </c>
      <c r="C1" s="97" t="s">
        <v>2</v>
      </c>
      <c r="D1" s="97" t="s">
        <v>2754</v>
      </c>
      <c r="E1" s="98" t="s">
        <v>2755</v>
      </c>
      <c r="F1" s="98" t="s">
        <v>2318</v>
      </c>
      <c r="G1" s="98" t="s">
        <v>2756</v>
      </c>
      <c r="H1" s="98" t="s">
        <v>2320</v>
      </c>
      <c r="I1" s="98" t="s">
        <v>8</v>
      </c>
      <c r="J1" s="98" t="s">
        <v>2321</v>
      </c>
      <c r="K1" s="98" t="s">
        <v>14</v>
      </c>
      <c r="L1" s="97" t="s">
        <v>15</v>
      </c>
      <c r="M1" s="97" t="s">
        <v>16</v>
      </c>
      <c r="N1" s="97" t="s">
        <v>17</v>
      </c>
      <c r="O1" s="97" t="s">
        <v>2757</v>
      </c>
      <c r="P1" s="97" t="s">
        <v>2758</v>
      </c>
      <c r="Q1" s="97" t="s">
        <v>2324</v>
      </c>
      <c r="R1" s="97" t="s">
        <v>2759</v>
      </c>
      <c r="S1" s="97" t="s">
        <v>22</v>
      </c>
      <c r="T1" s="97" t="s">
        <v>2760</v>
      </c>
      <c r="U1" s="97" t="s">
        <v>2761</v>
      </c>
      <c r="V1" s="97" t="s">
        <v>2327</v>
      </c>
      <c r="W1" s="97" t="s">
        <v>2762</v>
      </c>
      <c r="X1" s="97" t="s">
        <v>2763</v>
      </c>
      <c r="Y1" s="97" t="s">
        <v>28</v>
      </c>
      <c r="Z1" s="97" t="s">
        <v>29</v>
      </c>
      <c r="AA1" s="97" t="s">
        <v>30</v>
      </c>
      <c r="AB1" s="97" t="s">
        <v>2764</v>
      </c>
      <c r="AC1" s="97" t="s">
        <v>2765</v>
      </c>
      <c r="AD1" s="97" t="s">
        <v>2766</v>
      </c>
      <c r="AE1" s="97" t="s">
        <v>34</v>
      </c>
      <c r="AF1" s="97" t="s">
        <v>35</v>
      </c>
      <c r="AG1" s="97" t="s">
        <v>2767</v>
      </c>
      <c r="AH1" s="97" t="s">
        <v>2768</v>
      </c>
      <c r="AI1" s="97" t="s">
        <v>2769</v>
      </c>
      <c r="AJ1" s="97" t="s">
        <v>2770</v>
      </c>
      <c r="AK1" s="97" t="s">
        <v>2771</v>
      </c>
      <c r="AL1" s="97" t="s">
        <v>41</v>
      </c>
      <c r="AM1" s="99" t="s">
        <v>42</v>
      </c>
      <c r="AN1" s="99" t="s">
        <v>43</v>
      </c>
      <c r="AO1" s="99" t="s">
        <v>44</v>
      </c>
      <c r="AP1" s="99" t="s">
        <v>45</v>
      </c>
      <c r="AQ1" s="99" t="s">
        <v>46</v>
      </c>
      <c r="AR1" s="97" t="s">
        <v>2339</v>
      </c>
      <c r="AS1" s="97" t="s">
        <v>2340</v>
      </c>
      <c r="AT1" s="100" t="s">
        <v>2341</v>
      </c>
      <c r="AU1" s="101" t="s">
        <v>50</v>
      </c>
      <c r="AV1" s="101" t="s">
        <v>51</v>
      </c>
      <c r="AW1" s="101" t="s">
        <v>52</v>
      </c>
    </row>
    <row r="2" spans="1:49" ht="88.5" customHeight="1" x14ac:dyDescent="0.25">
      <c r="A2" s="85" t="s">
        <v>2772</v>
      </c>
      <c r="B2" s="85" t="s">
        <v>2773</v>
      </c>
      <c r="C2" s="85" t="s">
        <v>59</v>
      </c>
      <c r="D2" s="85" t="s">
        <v>56</v>
      </c>
      <c r="E2" s="85">
        <v>3.8</v>
      </c>
      <c r="F2" s="112" t="s">
        <v>2774</v>
      </c>
      <c r="G2" s="112">
        <v>3.8</v>
      </c>
      <c r="H2" s="112">
        <v>3.61</v>
      </c>
      <c r="I2" s="82" t="s">
        <v>2775</v>
      </c>
      <c r="J2" s="85" t="s">
        <v>2776</v>
      </c>
      <c r="K2" s="85">
        <v>70</v>
      </c>
      <c r="L2" s="82" t="s">
        <v>2777</v>
      </c>
      <c r="M2" s="85" t="s">
        <v>81</v>
      </c>
      <c r="N2" s="85" t="s">
        <v>56</v>
      </c>
      <c r="O2" s="85" t="s">
        <v>66</v>
      </c>
      <c r="P2" s="62" t="s">
        <v>2778</v>
      </c>
      <c r="Q2" s="85" t="s">
        <v>59</v>
      </c>
      <c r="R2" s="82" t="s">
        <v>2779</v>
      </c>
      <c r="S2" s="82" t="s">
        <v>2780</v>
      </c>
      <c r="T2" s="85" t="s">
        <v>56</v>
      </c>
      <c r="U2" s="85" t="s">
        <v>56</v>
      </c>
      <c r="V2" s="85" t="s">
        <v>2781</v>
      </c>
      <c r="W2" s="85" t="s">
        <v>56</v>
      </c>
      <c r="X2" s="85" t="s">
        <v>56</v>
      </c>
      <c r="Y2" s="85" t="s">
        <v>56</v>
      </c>
      <c r="Z2" s="113" t="s">
        <v>2350</v>
      </c>
      <c r="AA2" s="85" t="s">
        <v>56</v>
      </c>
      <c r="AB2" s="85" t="s">
        <v>66</v>
      </c>
      <c r="AC2" s="82" t="s">
        <v>2782</v>
      </c>
      <c r="AD2" s="82" t="s">
        <v>2783</v>
      </c>
      <c r="AE2" s="85" t="s">
        <v>1644</v>
      </c>
      <c r="AF2" s="82" t="s">
        <v>2784</v>
      </c>
      <c r="AG2" s="85" t="s">
        <v>66</v>
      </c>
      <c r="AH2" s="85" t="s">
        <v>56</v>
      </c>
      <c r="AI2" s="85" t="s">
        <v>2785</v>
      </c>
      <c r="AJ2" s="85" t="s">
        <v>56</v>
      </c>
      <c r="AK2" s="82" t="s">
        <v>2786</v>
      </c>
      <c r="AL2" s="82" t="s">
        <v>2787</v>
      </c>
      <c r="AM2" s="85" t="s">
        <v>2788</v>
      </c>
      <c r="AN2" s="85" t="s">
        <v>2789</v>
      </c>
      <c r="AO2" s="85" t="s">
        <v>2790</v>
      </c>
      <c r="AP2" s="85" t="s">
        <v>330</v>
      </c>
      <c r="AQ2" s="85" t="s">
        <v>330</v>
      </c>
      <c r="AR2" s="85" t="s">
        <v>66</v>
      </c>
      <c r="AS2" s="85" t="s">
        <v>2791</v>
      </c>
      <c r="AT2" s="85" t="s">
        <v>2791</v>
      </c>
      <c r="AU2" s="82" t="s">
        <v>2792</v>
      </c>
      <c r="AV2" s="114" t="s">
        <v>121</v>
      </c>
      <c r="AW2" s="114" t="s">
        <v>78</v>
      </c>
    </row>
    <row r="3" spans="1:49" ht="74.25" customHeight="1" x14ac:dyDescent="0.25">
      <c r="A3" s="85" t="s">
        <v>2793</v>
      </c>
      <c r="B3" s="85" t="s">
        <v>2794</v>
      </c>
      <c r="C3" s="85" t="s">
        <v>59</v>
      </c>
      <c r="D3" s="85" t="s">
        <v>56</v>
      </c>
      <c r="E3" s="85">
        <v>1.6</v>
      </c>
      <c r="F3" s="85">
        <v>0</v>
      </c>
      <c r="G3" s="85">
        <v>1.6</v>
      </c>
      <c r="H3" s="85">
        <v>1.6</v>
      </c>
      <c r="I3" s="82" t="s">
        <v>2795</v>
      </c>
      <c r="J3" s="85" t="s">
        <v>2796</v>
      </c>
      <c r="K3" s="85">
        <v>25</v>
      </c>
      <c r="L3" s="82" t="s">
        <v>2797</v>
      </c>
      <c r="M3" s="82" t="s">
        <v>2798</v>
      </c>
      <c r="N3" s="85" t="s">
        <v>56</v>
      </c>
      <c r="O3" s="85" t="s">
        <v>66</v>
      </c>
      <c r="P3" s="62" t="s">
        <v>2799</v>
      </c>
      <c r="Q3" s="85" t="s">
        <v>59</v>
      </c>
      <c r="R3" s="85" t="s">
        <v>56</v>
      </c>
      <c r="S3" s="85" t="s">
        <v>59</v>
      </c>
      <c r="T3" s="85" t="s">
        <v>56</v>
      </c>
      <c r="U3" s="85" t="s">
        <v>56</v>
      </c>
      <c r="V3" s="85" t="s">
        <v>56</v>
      </c>
      <c r="W3" s="85" t="s">
        <v>56</v>
      </c>
      <c r="X3" s="85" t="s">
        <v>56</v>
      </c>
      <c r="Y3" s="85" t="s">
        <v>56</v>
      </c>
      <c r="Z3" s="113" t="s">
        <v>2350</v>
      </c>
      <c r="AA3" s="85" t="s">
        <v>56</v>
      </c>
      <c r="AB3" s="82" t="s">
        <v>2800</v>
      </c>
      <c r="AC3" s="82" t="s">
        <v>2801</v>
      </c>
      <c r="AD3" s="82" t="s">
        <v>2802</v>
      </c>
      <c r="AE3" s="85" t="s">
        <v>68</v>
      </c>
      <c r="AF3" s="82" t="s">
        <v>2803</v>
      </c>
      <c r="AG3" s="85" t="s">
        <v>66</v>
      </c>
      <c r="AH3" s="85" t="s">
        <v>56</v>
      </c>
      <c r="AI3" s="85" t="s">
        <v>56</v>
      </c>
      <c r="AJ3" s="85" t="s">
        <v>56</v>
      </c>
      <c r="AK3" s="82" t="s">
        <v>2804</v>
      </c>
      <c r="AL3" s="82" t="s">
        <v>2787</v>
      </c>
      <c r="AM3" s="85" t="s">
        <v>2788</v>
      </c>
      <c r="AN3" s="85" t="s">
        <v>2789</v>
      </c>
      <c r="AO3" s="85" t="s">
        <v>2790</v>
      </c>
      <c r="AP3" s="85" t="s">
        <v>89</v>
      </c>
      <c r="AQ3" s="85" t="s">
        <v>2790</v>
      </c>
      <c r="AR3" s="85" t="s">
        <v>66</v>
      </c>
      <c r="AS3" s="85" t="s">
        <v>2791</v>
      </c>
      <c r="AT3" s="85" t="s">
        <v>2791</v>
      </c>
      <c r="AU3" s="82" t="s">
        <v>2805</v>
      </c>
      <c r="AV3" s="114" t="s">
        <v>121</v>
      </c>
      <c r="AW3" s="114" t="s">
        <v>121</v>
      </c>
    </row>
    <row r="4" spans="1:49" ht="115.5" customHeight="1" x14ac:dyDescent="0.25">
      <c r="A4" s="85" t="s">
        <v>2806</v>
      </c>
      <c r="B4" s="85" t="s">
        <v>2807</v>
      </c>
      <c r="C4" s="85" t="s">
        <v>59</v>
      </c>
      <c r="D4" s="85" t="s">
        <v>56</v>
      </c>
      <c r="E4" s="85">
        <v>4.3</v>
      </c>
      <c r="F4" s="85">
        <v>0</v>
      </c>
      <c r="G4" s="85">
        <v>4.3</v>
      </c>
      <c r="H4" s="85">
        <v>4.3</v>
      </c>
      <c r="I4" s="82" t="s">
        <v>2808</v>
      </c>
      <c r="J4" s="85" t="s">
        <v>2796</v>
      </c>
      <c r="K4" s="85">
        <v>300</v>
      </c>
      <c r="L4" s="85" t="s">
        <v>2809</v>
      </c>
      <c r="M4" s="85" t="s">
        <v>81</v>
      </c>
      <c r="N4" s="85" t="s">
        <v>56</v>
      </c>
      <c r="O4" s="85" t="s">
        <v>56</v>
      </c>
      <c r="P4" s="74" t="s">
        <v>2810</v>
      </c>
      <c r="Q4" s="85" t="s">
        <v>59</v>
      </c>
      <c r="R4" s="85" t="s">
        <v>56</v>
      </c>
      <c r="S4" s="85" t="s">
        <v>59</v>
      </c>
      <c r="T4" s="85" t="s">
        <v>56</v>
      </c>
      <c r="U4" s="85" t="s">
        <v>56</v>
      </c>
      <c r="V4" s="85" t="s">
        <v>56</v>
      </c>
      <c r="W4" s="85" t="s">
        <v>56</v>
      </c>
      <c r="X4" s="85" t="s">
        <v>56</v>
      </c>
      <c r="Y4" s="85" t="s">
        <v>90</v>
      </c>
      <c r="Z4" s="113" t="s">
        <v>2350</v>
      </c>
      <c r="AA4" s="85" t="s">
        <v>56</v>
      </c>
      <c r="AB4" s="85" t="s">
        <v>56</v>
      </c>
      <c r="AC4" s="85" t="s">
        <v>56</v>
      </c>
      <c r="AD4" s="85" t="s">
        <v>56</v>
      </c>
      <c r="AE4" s="85" t="s">
        <v>68</v>
      </c>
      <c r="AF4" s="82" t="s">
        <v>2811</v>
      </c>
      <c r="AG4" s="85" t="s">
        <v>66</v>
      </c>
      <c r="AH4" s="85" t="s">
        <v>56</v>
      </c>
      <c r="AI4" s="85" t="s">
        <v>56</v>
      </c>
      <c r="AJ4" s="85" t="s">
        <v>56</v>
      </c>
      <c r="AK4" s="82" t="s">
        <v>2812</v>
      </c>
      <c r="AL4" s="82" t="s">
        <v>2787</v>
      </c>
      <c r="AM4" s="85" t="s">
        <v>2788</v>
      </c>
      <c r="AN4" s="85" t="s">
        <v>2789</v>
      </c>
      <c r="AO4" s="85" t="s">
        <v>2790</v>
      </c>
      <c r="AP4" s="85" t="s">
        <v>89</v>
      </c>
      <c r="AQ4" s="85" t="s">
        <v>140</v>
      </c>
      <c r="AR4" s="85" t="s">
        <v>66</v>
      </c>
      <c r="AS4" s="85" t="s">
        <v>2791</v>
      </c>
      <c r="AT4" s="85" t="s">
        <v>2791</v>
      </c>
      <c r="AU4" s="82" t="s">
        <v>2792</v>
      </c>
      <c r="AV4" s="114" t="s">
        <v>121</v>
      </c>
      <c r="AW4" s="114" t="s">
        <v>78</v>
      </c>
    </row>
    <row r="5" spans="1:49" ht="89.25" customHeight="1" x14ac:dyDescent="0.25">
      <c r="A5" s="85" t="s">
        <v>2813</v>
      </c>
      <c r="B5" s="85" t="s">
        <v>2814</v>
      </c>
      <c r="C5" s="85" t="s">
        <v>59</v>
      </c>
      <c r="D5" s="85" t="s">
        <v>56</v>
      </c>
      <c r="E5" s="85">
        <v>4.2</v>
      </c>
      <c r="F5" s="85">
        <v>0</v>
      </c>
      <c r="G5" s="85">
        <v>4.2</v>
      </c>
      <c r="H5" s="85">
        <v>4.2</v>
      </c>
      <c r="I5" s="82" t="s">
        <v>2815</v>
      </c>
      <c r="J5" s="85" t="s">
        <v>2796</v>
      </c>
      <c r="K5" s="85">
        <v>0</v>
      </c>
      <c r="L5" s="85" t="s">
        <v>2816</v>
      </c>
      <c r="M5" s="82" t="s">
        <v>2817</v>
      </c>
      <c r="N5" s="85" t="s">
        <v>56</v>
      </c>
      <c r="O5" s="85" t="s">
        <v>66</v>
      </c>
      <c r="P5" s="62" t="s">
        <v>2818</v>
      </c>
      <c r="Q5" s="85" t="s">
        <v>59</v>
      </c>
      <c r="R5" s="85" t="s">
        <v>56</v>
      </c>
      <c r="S5" s="85" t="s">
        <v>59</v>
      </c>
      <c r="T5" s="85" t="s">
        <v>56</v>
      </c>
      <c r="U5" s="85" t="s">
        <v>56</v>
      </c>
      <c r="V5" s="85" t="s">
        <v>56</v>
      </c>
      <c r="W5" s="85" t="s">
        <v>56</v>
      </c>
      <c r="X5" s="85" t="s">
        <v>56</v>
      </c>
      <c r="Y5" s="85" t="s">
        <v>90</v>
      </c>
      <c r="Z5" s="113" t="s">
        <v>2350</v>
      </c>
      <c r="AA5" s="85" t="s">
        <v>56</v>
      </c>
      <c r="AB5" s="85" t="s">
        <v>56</v>
      </c>
      <c r="AC5" s="85" t="s">
        <v>56</v>
      </c>
      <c r="AD5" s="85" t="s">
        <v>56</v>
      </c>
      <c r="AE5" s="85" t="s">
        <v>68</v>
      </c>
      <c r="AF5" s="82" t="s">
        <v>2819</v>
      </c>
      <c r="AG5" s="82" t="s">
        <v>66</v>
      </c>
      <c r="AH5" s="85" t="s">
        <v>56</v>
      </c>
      <c r="AI5" s="85" t="s">
        <v>56</v>
      </c>
      <c r="AJ5" s="85" t="s">
        <v>56</v>
      </c>
      <c r="AK5" s="82" t="s">
        <v>2820</v>
      </c>
      <c r="AL5" s="82" t="s">
        <v>2787</v>
      </c>
      <c r="AM5" s="85" t="s">
        <v>2788</v>
      </c>
      <c r="AN5" s="82" t="s">
        <v>2821</v>
      </c>
      <c r="AO5" s="82" t="s">
        <v>2822</v>
      </c>
      <c r="AP5" s="85" t="s">
        <v>2823</v>
      </c>
      <c r="AQ5" s="85" t="s">
        <v>2824</v>
      </c>
      <c r="AR5" s="85" t="s">
        <v>66</v>
      </c>
      <c r="AS5" s="85" t="s">
        <v>2791</v>
      </c>
      <c r="AT5" s="85" t="s">
        <v>2791</v>
      </c>
      <c r="AU5" s="85" t="s">
        <v>2825</v>
      </c>
      <c r="AV5" s="114" t="s">
        <v>78</v>
      </c>
      <c r="AW5" s="114" t="s">
        <v>121</v>
      </c>
    </row>
    <row r="6" spans="1:49" ht="53.25" customHeight="1" x14ac:dyDescent="0.25">
      <c r="A6" s="85" t="s">
        <v>2826</v>
      </c>
      <c r="B6" s="85" t="s">
        <v>2827</v>
      </c>
      <c r="C6" s="85" t="s">
        <v>59</v>
      </c>
      <c r="D6" s="85" t="s">
        <v>56</v>
      </c>
      <c r="E6" s="85">
        <v>1.8</v>
      </c>
      <c r="F6" s="85">
        <v>0</v>
      </c>
      <c r="G6" s="85">
        <v>1.8</v>
      </c>
      <c r="H6" s="85">
        <v>1.8</v>
      </c>
      <c r="I6" s="85" t="s">
        <v>2828</v>
      </c>
      <c r="J6" s="85" t="s">
        <v>2796</v>
      </c>
      <c r="K6" s="85">
        <v>0</v>
      </c>
      <c r="L6" s="82" t="s">
        <v>2829</v>
      </c>
      <c r="M6" s="85" t="s">
        <v>2830</v>
      </c>
      <c r="N6" s="85" t="s">
        <v>56</v>
      </c>
      <c r="O6" s="85" t="s">
        <v>66</v>
      </c>
      <c r="P6" s="74" t="s">
        <v>2831</v>
      </c>
      <c r="Q6" s="85" t="s">
        <v>59</v>
      </c>
      <c r="R6" s="85" t="s">
        <v>56</v>
      </c>
      <c r="S6" s="85" t="s">
        <v>59</v>
      </c>
      <c r="T6" s="85" t="s">
        <v>56</v>
      </c>
      <c r="U6" s="85" t="s">
        <v>56</v>
      </c>
      <c r="V6" s="85" t="s">
        <v>56</v>
      </c>
      <c r="W6" s="85" t="s">
        <v>56</v>
      </c>
      <c r="X6" s="85" t="s">
        <v>56</v>
      </c>
      <c r="Y6" s="85" t="s">
        <v>90</v>
      </c>
      <c r="Z6" s="113" t="s">
        <v>2350</v>
      </c>
      <c r="AA6" s="85" t="s">
        <v>56</v>
      </c>
      <c r="AB6" s="85" t="s">
        <v>56</v>
      </c>
      <c r="AC6" s="85" t="s">
        <v>56</v>
      </c>
      <c r="AD6" s="85" t="s">
        <v>56</v>
      </c>
      <c r="AE6" s="85" t="s">
        <v>68</v>
      </c>
      <c r="AF6" s="82" t="s">
        <v>2832</v>
      </c>
      <c r="AG6" s="85" t="s">
        <v>66</v>
      </c>
      <c r="AH6" s="85" t="s">
        <v>56</v>
      </c>
      <c r="AI6" s="82" t="s">
        <v>2833</v>
      </c>
      <c r="AJ6" s="85" t="s">
        <v>56</v>
      </c>
      <c r="AK6" s="85" t="s">
        <v>2834</v>
      </c>
      <c r="AL6" s="85" t="s">
        <v>2835</v>
      </c>
      <c r="AM6" s="85" t="s">
        <v>2440</v>
      </c>
      <c r="AN6" s="82" t="s">
        <v>2836</v>
      </c>
      <c r="AO6" s="82" t="s">
        <v>2837</v>
      </c>
      <c r="AP6" s="85" t="s">
        <v>2823</v>
      </c>
      <c r="AQ6" s="82" t="s">
        <v>2838</v>
      </c>
      <c r="AR6" s="85" t="s">
        <v>2791</v>
      </c>
      <c r="AS6" s="85" t="s">
        <v>66</v>
      </c>
      <c r="AT6" s="85" t="s">
        <v>66</v>
      </c>
      <c r="AU6" s="85" t="s">
        <v>2825</v>
      </c>
      <c r="AV6" s="114" t="s">
        <v>78</v>
      </c>
      <c r="AW6" s="114" t="s">
        <v>2404</v>
      </c>
    </row>
    <row r="7" spans="1:49" s="10" customFormat="1" ht="75" customHeight="1" x14ac:dyDescent="0.25">
      <c r="A7" s="112" t="s">
        <v>2839</v>
      </c>
      <c r="B7" s="112" t="s">
        <v>2840</v>
      </c>
      <c r="C7" s="85" t="s">
        <v>59</v>
      </c>
      <c r="D7" s="112" t="s">
        <v>56</v>
      </c>
      <c r="E7" s="112">
        <v>0.7</v>
      </c>
      <c r="F7" s="112">
        <v>0</v>
      </c>
      <c r="G7" s="112">
        <v>0.7</v>
      </c>
      <c r="H7" s="112">
        <v>0.7</v>
      </c>
      <c r="I7" s="22" t="s">
        <v>2841</v>
      </c>
      <c r="J7" s="112" t="s">
        <v>2796</v>
      </c>
      <c r="K7" s="112" t="s">
        <v>2842</v>
      </c>
      <c r="L7" s="112" t="s">
        <v>2843</v>
      </c>
      <c r="M7" s="112" t="s">
        <v>2844</v>
      </c>
      <c r="N7" s="112" t="s">
        <v>56</v>
      </c>
      <c r="O7" s="112" t="s">
        <v>66</v>
      </c>
      <c r="P7" s="74" t="s">
        <v>105</v>
      </c>
      <c r="Q7" s="112" t="s">
        <v>59</v>
      </c>
      <c r="R7" s="112" t="s">
        <v>56</v>
      </c>
      <c r="S7" s="112" t="s">
        <v>59</v>
      </c>
      <c r="T7" s="112" t="s">
        <v>56</v>
      </c>
      <c r="U7" s="112" t="s">
        <v>56</v>
      </c>
      <c r="V7" s="112" t="s">
        <v>56</v>
      </c>
      <c r="W7" s="112" t="s">
        <v>56</v>
      </c>
      <c r="X7" s="112" t="s">
        <v>56</v>
      </c>
      <c r="Y7" s="112" t="s">
        <v>90</v>
      </c>
      <c r="Z7" s="113" t="s">
        <v>2350</v>
      </c>
      <c r="AA7" s="112" t="s">
        <v>56</v>
      </c>
      <c r="AB7" s="112" t="s">
        <v>56</v>
      </c>
      <c r="AC7" s="112" t="s">
        <v>56</v>
      </c>
      <c r="AD7" s="112" t="s">
        <v>56</v>
      </c>
      <c r="AE7" s="112" t="s">
        <v>68</v>
      </c>
      <c r="AF7" s="82" t="s">
        <v>2845</v>
      </c>
      <c r="AG7" s="112" t="s">
        <v>66</v>
      </c>
      <c r="AH7" s="112" t="s">
        <v>56</v>
      </c>
      <c r="AI7" s="22" t="s">
        <v>2846</v>
      </c>
      <c r="AJ7" s="85" t="s">
        <v>56</v>
      </c>
      <c r="AK7" s="22" t="s">
        <v>2847</v>
      </c>
      <c r="AL7" s="112" t="s">
        <v>2848</v>
      </c>
      <c r="AM7" s="112" t="s">
        <v>2375</v>
      </c>
      <c r="AN7" s="112" t="s">
        <v>2849</v>
      </c>
      <c r="AO7" s="22" t="s">
        <v>2837</v>
      </c>
      <c r="AP7" s="22" t="s">
        <v>2850</v>
      </c>
      <c r="AQ7" s="22" t="s">
        <v>2851</v>
      </c>
      <c r="AR7" s="112" t="s">
        <v>2791</v>
      </c>
      <c r="AS7" s="112" t="s">
        <v>2791</v>
      </c>
      <c r="AT7" s="112" t="s">
        <v>2791</v>
      </c>
      <c r="AU7" s="22" t="s">
        <v>2852</v>
      </c>
      <c r="AV7" s="114" t="s">
        <v>78</v>
      </c>
      <c r="AW7" s="114" t="s">
        <v>78</v>
      </c>
    </row>
    <row r="8" spans="1:49" ht="54.75" customHeight="1" x14ac:dyDescent="0.25">
      <c r="A8" s="85" t="s">
        <v>2853</v>
      </c>
      <c r="B8" s="85" t="s">
        <v>2854</v>
      </c>
      <c r="C8" s="85" t="s">
        <v>59</v>
      </c>
      <c r="D8" s="85" t="s">
        <v>56</v>
      </c>
      <c r="E8" s="85">
        <v>0.4</v>
      </c>
      <c r="F8" s="85">
        <v>0</v>
      </c>
      <c r="G8" s="85">
        <v>0.4</v>
      </c>
      <c r="H8" s="85">
        <v>0.4</v>
      </c>
      <c r="I8" s="82" t="s">
        <v>2855</v>
      </c>
      <c r="J8" s="85" t="s">
        <v>2796</v>
      </c>
      <c r="K8" s="85">
        <v>20</v>
      </c>
      <c r="L8" s="82" t="s">
        <v>2856</v>
      </c>
      <c r="M8" s="85" t="s">
        <v>2857</v>
      </c>
      <c r="N8" s="85" t="s">
        <v>56</v>
      </c>
      <c r="O8" s="85" t="s">
        <v>66</v>
      </c>
      <c r="P8" s="74" t="s">
        <v>2858</v>
      </c>
      <c r="Q8" s="85" t="s">
        <v>59</v>
      </c>
      <c r="R8" s="112" t="s">
        <v>56</v>
      </c>
      <c r="S8" s="85" t="s">
        <v>59</v>
      </c>
      <c r="T8" s="85" t="s">
        <v>56</v>
      </c>
      <c r="U8" s="85" t="s">
        <v>56</v>
      </c>
      <c r="V8" s="112" t="s">
        <v>56</v>
      </c>
      <c r="W8" s="112" t="s">
        <v>56</v>
      </c>
      <c r="X8" s="112" t="s">
        <v>56</v>
      </c>
      <c r="Y8" s="112" t="s">
        <v>90</v>
      </c>
      <c r="Z8" s="113" t="s">
        <v>2350</v>
      </c>
      <c r="AA8" s="112" t="s">
        <v>56</v>
      </c>
      <c r="AB8" s="82" t="s">
        <v>2859</v>
      </c>
      <c r="AC8" s="85" t="s">
        <v>56</v>
      </c>
      <c r="AD8" s="82" t="s">
        <v>2860</v>
      </c>
      <c r="AE8" s="112" t="s">
        <v>68</v>
      </c>
      <c r="AF8" s="82" t="s">
        <v>2861</v>
      </c>
      <c r="AG8" s="85" t="s">
        <v>66</v>
      </c>
      <c r="AH8" s="112" t="s">
        <v>56</v>
      </c>
      <c r="AI8" s="22" t="s">
        <v>2862</v>
      </c>
      <c r="AJ8" s="85" t="s">
        <v>56</v>
      </c>
      <c r="AK8" s="82" t="s">
        <v>2863</v>
      </c>
      <c r="AL8" s="82" t="s">
        <v>2787</v>
      </c>
      <c r="AM8" s="112" t="s">
        <v>2375</v>
      </c>
      <c r="AN8" s="85" t="s">
        <v>2430</v>
      </c>
      <c r="AO8" s="22" t="s">
        <v>2837</v>
      </c>
      <c r="AP8" s="85" t="s">
        <v>2823</v>
      </c>
      <c r="AQ8" s="85" t="s">
        <v>2824</v>
      </c>
      <c r="AR8" s="85" t="s">
        <v>2791</v>
      </c>
      <c r="AS8" s="85" t="s">
        <v>66</v>
      </c>
      <c r="AT8" s="85" t="s">
        <v>66</v>
      </c>
      <c r="AU8" s="22" t="s">
        <v>2852</v>
      </c>
      <c r="AV8" s="114" t="s">
        <v>2404</v>
      </c>
      <c r="AW8" s="114" t="s">
        <v>2404</v>
      </c>
    </row>
    <row r="9" spans="1:49" ht="90.75" customHeight="1" x14ac:dyDescent="0.25">
      <c r="A9" s="85" t="s">
        <v>2864</v>
      </c>
      <c r="B9" s="85" t="s">
        <v>2865</v>
      </c>
      <c r="C9" s="85" t="s">
        <v>59</v>
      </c>
      <c r="D9" s="85" t="s">
        <v>56</v>
      </c>
      <c r="E9" s="85">
        <v>2.2799999999999998</v>
      </c>
      <c r="F9" s="85">
        <v>0</v>
      </c>
      <c r="G9" s="85">
        <v>2.2799999999999998</v>
      </c>
      <c r="H9" s="85">
        <v>2.2799999999999998</v>
      </c>
      <c r="I9" s="82" t="s">
        <v>2855</v>
      </c>
      <c r="J9" s="85" t="s">
        <v>2796</v>
      </c>
      <c r="K9" s="85">
        <v>10</v>
      </c>
      <c r="L9" s="85" t="s">
        <v>2866</v>
      </c>
      <c r="M9" s="85" t="s">
        <v>2867</v>
      </c>
      <c r="N9" s="85" t="s">
        <v>56</v>
      </c>
      <c r="O9" s="85" t="s">
        <v>56</v>
      </c>
      <c r="P9" s="62" t="s">
        <v>2868</v>
      </c>
      <c r="Q9" s="85" t="s">
        <v>59</v>
      </c>
      <c r="R9" s="112" t="s">
        <v>56</v>
      </c>
      <c r="S9" s="85" t="s">
        <v>59</v>
      </c>
      <c r="T9" s="85" t="s">
        <v>56</v>
      </c>
      <c r="U9" s="85" t="s">
        <v>56</v>
      </c>
      <c r="V9" s="85" t="s">
        <v>56</v>
      </c>
      <c r="W9" s="85" t="s">
        <v>56</v>
      </c>
      <c r="X9" s="85" t="s">
        <v>56</v>
      </c>
      <c r="Y9" s="85" t="s">
        <v>90</v>
      </c>
      <c r="Z9" s="113" t="s">
        <v>2350</v>
      </c>
      <c r="AA9" s="112" t="s">
        <v>56</v>
      </c>
      <c r="AB9" s="85" t="s">
        <v>56</v>
      </c>
      <c r="AC9" s="85" t="s">
        <v>56</v>
      </c>
      <c r="AD9" s="85" t="s">
        <v>56</v>
      </c>
      <c r="AE9" s="112" t="s">
        <v>68</v>
      </c>
      <c r="AF9" s="82" t="s">
        <v>2869</v>
      </c>
      <c r="AG9" s="85" t="s">
        <v>66</v>
      </c>
      <c r="AH9" s="85" t="s">
        <v>56</v>
      </c>
      <c r="AI9" s="85" t="s">
        <v>56</v>
      </c>
      <c r="AJ9" s="85" t="s">
        <v>56</v>
      </c>
      <c r="AK9" s="82" t="s">
        <v>2870</v>
      </c>
      <c r="AL9" s="82" t="s">
        <v>2787</v>
      </c>
      <c r="AM9" s="85" t="s">
        <v>2788</v>
      </c>
      <c r="AN9" s="82" t="s">
        <v>2871</v>
      </c>
      <c r="AO9" s="85" t="s">
        <v>2790</v>
      </c>
      <c r="AP9" s="85" t="s">
        <v>2872</v>
      </c>
      <c r="AQ9" s="82" t="s">
        <v>2873</v>
      </c>
      <c r="AR9" s="85" t="s">
        <v>66</v>
      </c>
      <c r="AS9" s="85" t="s">
        <v>2791</v>
      </c>
      <c r="AT9" s="85" t="s">
        <v>2791</v>
      </c>
      <c r="AU9" s="82" t="s">
        <v>2874</v>
      </c>
      <c r="AV9" s="114" t="s">
        <v>121</v>
      </c>
      <c r="AW9" s="114" t="s">
        <v>121</v>
      </c>
    </row>
    <row r="10" spans="1:49" ht="108" customHeight="1" x14ac:dyDescent="0.25">
      <c r="A10" s="85" t="s">
        <v>2875</v>
      </c>
      <c r="B10" s="85" t="s">
        <v>2876</v>
      </c>
      <c r="C10" s="85" t="s">
        <v>59</v>
      </c>
      <c r="D10" s="85" t="s">
        <v>56</v>
      </c>
      <c r="E10" s="85">
        <v>6.44</v>
      </c>
      <c r="F10" s="115">
        <v>0.05</v>
      </c>
      <c r="G10" s="85">
        <v>6.44</v>
      </c>
      <c r="H10" s="112" t="s">
        <v>1282</v>
      </c>
      <c r="I10" s="82" t="s">
        <v>2877</v>
      </c>
      <c r="J10" s="85" t="s">
        <v>2796</v>
      </c>
      <c r="K10" s="85">
        <v>300</v>
      </c>
      <c r="L10" s="85" t="s">
        <v>2504</v>
      </c>
      <c r="M10" s="85" t="s">
        <v>81</v>
      </c>
      <c r="N10" s="85" t="s">
        <v>56</v>
      </c>
      <c r="O10" s="85" t="s">
        <v>66</v>
      </c>
      <c r="P10" s="62" t="s">
        <v>2878</v>
      </c>
      <c r="Q10" s="85" t="s">
        <v>59</v>
      </c>
      <c r="R10" s="85" t="s">
        <v>66</v>
      </c>
      <c r="S10" s="85" t="s">
        <v>59</v>
      </c>
      <c r="T10" s="85" t="s">
        <v>56</v>
      </c>
      <c r="U10" s="85" t="s">
        <v>56</v>
      </c>
      <c r="V10" s="85" t="s">
        <v>56</v>
      </c>
      <c r="W10" s="85" t="s">
        <v>56</v>
      </c>
      <c r="X10" s="85" t="s">
        <v>56</v>
      </c>
      <c r="Y10" s="85" t="s">
        <v>90</v>
      </c>
      <c r="Z10" s="113" t="s">
        <v>2350</v>
      </c>
      <c r="AA10" s="85" t="s">
        <v>56</v>
      </c>
      <c r="AB10" s="85" t="s">
        <v>56</v>
      </c>
      <c r="AC10" s="85" t="s">
        <v>56</v>
      </c>
      <c r="AD10" s="85" t="s">
        <v>56</v>
      </c>
      <c r="AE10" s="85" t="s">
        <v>68</v>
      </c>
      <c r="AF10" s="85" t="s">
        <v>2879</v>
      </c>
      <c r="AG10" s="85" t="s">
        <v>66</v>
      </c>
      <c r="AH10" s="85" t="s">
        <v>56</v>
      </c>
      <c r="AI10" s="85" t="s">
        <v>56</v>
      </c>
      <c r="AJ10" s="85" t="s">
        <v>56</v>
      </c>
      <c r="AK10" s="82" t="s">
        <v>2880</v>
      </c>
      <c r="AL10" s="82" t="s">
        <v>2787</v>
      </c>
      <c r="AM10" s="85" t="s">
        <v>2788</v>
      </c>
      <c r="AN10" s="85" t="s">
        <v>2430</v>
      </c>
      <c r="AO10" s="85" t="s">
        <v>2790</v>
      </c>
      <c r="AP10" s="85" t="s">
        <v>89</v>
      </c>
      <c r="AQ10" s="85" t="s">
        <v>2790</v>
      </c>
      <c r="AR10" s="85" t="s">
        <v>66</v>
      </c>
      <c r="AS10" s="85" t="s">
        <v>2791</v>
      </c>
      <c r="AT10" s="85" t="s">
        <v>2791</v>
      </c>
      <c r="AU10" s="82" t="s">
        <v>2881</v>
      </c>
      <c r="AV10" s="114" t="s">
        <v>121</v>
      </c>
      <c r="AW10" s="114" t="s">
        <v>78</v>
      </c>
    </row>
    <row r="11" spans="1:49" ht="76.5" customHeight="1" x14ac:dyDescent="0.25">
      <c r="A11" s="85" t="s">
        <v>2882</v>
      </c>
      <c r="B11" s="85" t="s">
        <v>2883</v>
      </c>
      <c r="C11" s="85" t="s">
        <v>59</v>
      </c>
      <c r="D11" s="85" t="s">
        <v>56</v>
      </c>
      <c r="E11" s="85">
        <v>0.3</v>
      </c>
      <c r="F11" s="85">
        <v>0</v>
      </c>
      <c r="G11" s="85">
        <v>0.3</v>
      </c>
      <c r="H11" s="85">
        <v>0.3</v>
      </c>
      <c r="I11" s="82" t="s">
        <v>2855</v>
      </c>
      <c r="J11" s="85" t="s">
        <v>2796</v>
      </c>
      <c r="K11" s="85">
        <v>40</v>
      </c>
      <c r="L11" s="85" t="s">
        <v>2504</v>
      </c>
      <c r="M11" s="85" t="s">
        <v>81</v>
      </c>
      <c r="N11" s="85" t="s">
        <v>56</v>
      </c>
      <c r="O11" s="85" t="s">
        <v>66</v>
      </c>
      <c r="P11" s="62" t="s">
        <v>2884</v>
      </c>
      <c r="Q11" s="85" t="s">
        <v>59</v>
      </c>
      <c r="R11" s="85" t="s">
        <v>56</v>
      </c>
      <c r="S11" s="85" t="s">
        <v>59</v>
      </c>
      <c r="T11" s="85" t="s">
        <v>56</v>
      </c>
      <c r="U11" s="85" t="s">
        <v>56</v>
      </c>
      <c r="V11" s="85" t="s">
        <v>56</v>
      </c>
      <c r="W11" s="85" t="s">
        <v>56</v>
      </c>
      <c r="X11" s="85" t="s">
        <v>56</v>
      </c>
      <c r="Y11" s="85" t="s">
        <v>56</v>
      </c>
      <c r="Z11" s="113" t="s">
        <v>2350</v>
      </c>
      <c r="AA11" s="85" t="s">
        <v>56</v>
      </c>
      <c r="AB11" s="85" t="s">
        <v>56</v>
      </c>
      <c r="AC11" s="85" t="s">
        <v>56</v>
      </c>
      <c r="AD11" s="82" t="s">
        <v>2885</v>
      </c>
      <c r="AE11" s="85" t="s">
        <v>68</v>
      </c>
      <c r="AF11" s="85" t="s">
        <v>2886</v>
      </c>
      <c r="AG11" s="85" t="s">
        <v>66</v>
      </c>
      <c r="AH11" s="85" t="s">
        <v>56</v>
      </c>
      <c r="AI11" s="82" t="s">
        <v>2887</v>
      </c>
      <c r="AJ11" s="85" t="s">
        <v>56</v>
      </c>
      <c r="AK11" s="82" t="s">
        <v>2888</v>
      </c>
      <c r="AL11" s="82" t="s">
        <v>2787</v>
      </c>
      <c r="AM11" s="85" t="s">
        <v>2788</v>
      </c>
      <c r="AN11" s="85" t="s">
        <v>2430</v>
      </c>
      <c r="AO11" s="85" t="s">
        <v>2790</v>
      </c>
      <c r="AP11" s="85" t="s">
        <v>89</v>
      </c>
      <c r="AQ11" s="85" t="s">
        <v>2790</v>
      </c>
      <c r="AR11" s="85" t="s">
        <v>66</v>
      </c>
      <c r="AS11" s="85" t="s">
        <v>2791</v>
      </c>
      <c r="AT11" s="85" t="s">
        <v>2791</v>
      </c>
      <c r="AU11" s="82" t="s">
        <v>2881</v>
      </c>
      <c r="AV11" s="114" t="s">
        <v>121</v>
      </c>
      <c r="AW11" s="116" t="s">
        <v>78</v>
      </c>
    </row>
    <row r="12" spans="1:49" ht="63" customHeight="1" x14ac:dyDescent="0.25">
      <c r="A12" s="85" t="s">
        <v>2889</v>
      </c>
      <c r="B12" s="85" t="s">
        <v>2890</v>
      </c>
      <c r="C12" s="85" t="s">
        <v>59</v>
      </c>
      <c r="D12" s="85" t="s">
        <v>56</v>
      </c>
      <c r="E12" s="85">
        <v>0.32</v>
      </c>
      <c r="F12" s="85">
        <v>0</v>
      </c>
      <c r="G12" s="85">
        <v>0.32</v>
      </c>
      <c r="H12" s="85">
        <v>0.32</v>
      </c>
      <c r="I12" s="82" t="s">
        <v>2891</v>
      </c>
      <c r="J12" s="85" t="s">
        <v>2796</v>
      </c>
      <c r="K12" s="85">
        <v>20</v>
      </c>
      <c r="L12" s="82" t="s">
        <v>2892</v>
      </c>
      <c r="M12" s="85" t="s">
        <v>2893</v>
      </c>
      <c r="N12" s="85" t="s">
        <v>56</v>
      </c>
      <c r="O12" s="85" t="s">
        <v>66</v>
      </c>
      <c r="P12" s="74" t="s">
        <v>2858</v>
      </c>
      <c r="Q12" s="85" t="s">
        <v>59</v>
      </c>
      <c r="R12" s="85" t="s">
        <v>56</v>
      </c>
      <c r="S12" s="85" t="s">
        <v>59</v>
      </c>
      <c r="T12" s="85" t="s">
        <v>56</v>
      </c>
      <c r="U12" s="85" t="s">
        <v>56</v>
      </c>
      <c r="V12" s="85" t="s">
        <v>56</v>
      </c>
      <c r="W12" s="85" t="s">
        <v>56</v>
      </c>
      <c r="X12" s="85" t="s">
        <v>56</v>
      </c>
      <c r="Y12" s="85" t="s">
        <v>56</v>
      </c>
      <c r="Z12" s="113" t="s">
        <v>2350</v>
      </c>
      <c r="AA12" s="85" t="s">
        <v>56</v>
      </c>
      <c r="AB12" s="82" t="s">
        <v>2894</v>
      </c>
      <c r="AC12" s="82" t="s">
        <v>2895</v>
      </c>
      <c r="AD12" s="82" t="s">
        <v>2896</v>
      </c>
      <c r="AE12" s="85" t="s">
        <v>68</v>
      </c>
      <c r="AF12" s="85" t="s">
        <v>2897</v>
      </c>
      <c r="AG12" s="85" t="s">
        <v>56</v>
      </c>
      <c r="AH12" s="85" t="s">
        <v>56</v>
      </c>
      <c r="AI12" s="85" t="s">
        <v>56</v>
      </c>
      <c r="AJ12" s="85" t="s">
        <v>56</v>
      </c>
      <c r="AK12" s="82" t="s">
        <v>2898</v>
      </c>
      <c r="AL12" s="82" t="s">
        <v>2787</v>
      </c>
      <c r="AM12" s="85" t="s">
        <v>2440</v>
      </c>
      <c r="AN12" s="85" t="s">
        <v>2430</v>
      </c>
      <c r="AO12" s="85" t="s">
        <v>2899</v>
      </c>
      <c r="AP12" s="22" t="s">
        <v>2850</v>
      </c>
      <c r="AQ12" s="22" t="s">
        <v>2851</v>
      </c>
      <c r="AR12" s="85" t="s">
        <v>2791</v>
      </c>
      <c r="AS12" s="85" t="s">
        <v>66</v>
      </c>
      <c r="AT12" s="85" t="s">
        <v>66</v>
      </c>
      <c r="AU12" s="22" t="s">
        <v>2852</v>
      </c>
      <c r="AV12" s="114" t="s">
        <v>2404</v>
      </c>
      <c r="AW12" s="114" t="s">
        <v>2404</v>
      </c>
    </row>
    <row r="13" spans="1:49" ht="52.5" customHeight="1" x14ac:dyDescent="0.25">
      <c r="A13" s="85" t="s">
        <v>2900</v>
      </c>
      <c r="B13" s="85" t="s">
        <v>2901</v>
      </c>
      <c r="C13" s="85" t="s">
        <v>59</v>
      </c>
      <c r="D13" s="85" t="s">
        <v>56</v>
      </c>
      <c r="E13" s="85">
        <v>0.35</v>
      </c>
      <c r="F13" s="85">
        <v>0</v>
      </c>
      <c r="G13" s="85">
        <v>0.35</v>
      </c>
      <c r="H13" s="85">
        <v>0.35</v>
      </c>
      <c r="I13" s="85" t="s">
        <v>2902</v>
      </c>
      <c r="J13" s="85" t="s">
        <v>2796</v>
      </c>
      <c r="K13" s="85">
        <v>60</v>
      </c>
      <c r="L13" s="85" t="s">
        <v>2903</v>
      </c>
      <c r="M13" s="85" t="s">
        <v>81</v>
      </c>
      <c r="N13" s="85" t="s">
        <v>56</v>
      </c>
      <c r="O13" s="85" t="s">
        <v>66</v>
      </c>
      <c r="P13" s="62" t="s">
        <v>2904</v>
      </c>
      <c r="Q13" s="85" t="s">
        <v>59</v>
      </c>
      <c r="R13" s="85" t="s">
        <v>56</v>
      </c>
      <c r="S13" s="85" t="s">
        <v>59</v>
      </c>
      <c r="T13" s="85" t="s">
        <v>56</v>
      </c>
      <c r="U13" s="85" t="s">
        <v>90</v>
      </c>
      <c r="V13" s="82" t="s">
        <v>2905</v>
      </c>
      <c r="W13" s="85"/>
      <c r="X13" s="85" t="s">
        <v>56</v>
      </c>
      <c r="Y13" s="85" t="s">
        <v>56</v>
      </c>
      <c r="Z13" s="113" t="s">
        <v>2350</v>
      </c>
      <c r="AA13" s="85" t="s">
        <v>56</v>
      </c>
      <c r="AB13" s="85" t="s">
        <v>56</v>
      </c>
      <c r="AC13" s="85" t="s">
        <v>56</v>
      </c>
      <c r="AD13" s="82" t="s">
        <v>2906</v>
      </c>
      <c r="AE13" s="82" t="s">
        <v>68</v>
      </c>
      <c r="AF13" s="85" t="s">
        <v>2907</v>
      </c>
      <c r="AG13" s="85" t="s">
        <v>66</v>
      </c>
      <c r="AH13" s="85" t="s">
        <v>56</v>
      </c>
      <c r="AI13" s="85" t="s">
        <v>56</v>
      </c>
      <c r="AJ13" s="85" t="s">
        <v>56</v>
      </c>
      <c r="AK13" s="82" t="s">
        <v>2908</v>
      </c>
      <c r="AL13" s="82" t="s">
        <v>2787</v>
      </c>
      <c r="AM13" s="85" t="s">
        <v>2788</v>
      </c>
      <c r="AN13" s="85" t="s">
        <v>2430</v>
      </c>
      <c r="AO13" s="85" t="s">
        <v>2899</v>
      </c>
      <c r="AP13" s="22" t="s">
        <v>2909</v>
      </c>
      <c r="AQ13" s="22" t="s">
        <v>2910</v>
      </c>
      <c r="AR13" s="85" t="s">
        <v>66</v>
      </c>
      <c r="AS13" s="85" t="s">
        <v>2791</v>
      </c>
      <c r="AT13" s="85" t="s">
        <v>2791</v>
      </c>
      <c r="AU13" s="82" t="s">
        <v>2881</v>
      </c>
      <c r="AV13" s="114" t="s">
        <v>121</v>
      </c>
      <c r="AW13" s="114" t="s">
        <v>78</v>
      </c>
    </row>
    <row r="14" spans="1:49" ht="82.5" customHeight="1" x14ac:dyDescent="0.25">
      <c r="A14" s="85" t="s">
        <v>2911</v>
      </c>
      <c r="B14" s="85" t="s">
        <v>2912</v>
      </c>
      <c r="C14" s="85" t="s">
        <v>59</v>
      </c>
      <c r="D14" s="85" t="s">
        <v>56</v>
      </c>
      <c r="E14" s="85">
        <v>9.69</v>
      </c>
      <c r="F14" s="85">
        <v>0</v>
      </c>
      <c r="G14" s="85">
        <v>9.69</v>
      </c>
      <c r="H14" s="85">
        <v>9.69</v>
      </c>
      <c r="I14" s="85" t="s">
        <v>2902</v>
      </c>
      <c r="J14" s="85" t="s">
        <v>2796</v>
      </c>
      <c r="K14" s="85">
        <v>0</v>
      </c>
      <c r="L14" s="85" t="s">
        <v>2913</v>
      </c>
      <c r="M14" s="85" t="s">
        <v>2914</v>
      </c>
      <c r="N14" s="85" t="s">
        <v>56</v>
      </c>
      <c r="O14" s="85" t="s">
        <v>56</v>
      </c>
      <c r="P14" s="62" t="s">
        <v>2915</v>
      </c>
      <c r="Q14" s="85" t="s">
        <v>59</v>
      </c>
      <c r="R14" s="85" t="s">
        <v>56</v>
      </c>
      <c r="S14" s="85" t="s">
        <v>59</v>
      </c>
      <c r="T14" s="85" t="s">
        <v>56</v>
      </c>
      <c r="U14" s="85" t="s">
        <v>90</v>
      </c>
      <c r="V14" s="85" t="s">
        <v>56</v>
      </c>
      <c r="W14" s="82" t="s">
        <v>2916</v>
      </c>
      <c r="X14" s="85" t="s">
        <v>56</v>
      </c>
      <c r="Y14" s="85" t="s">
        <v>90</v>
      </c>
      <c r="Z14" s="113" t="s">
        <v>2350</v>
      </c>
      <c r="AA14" s="85" t="s">
        <v>56</v>
      </c>
      <c r="AB14" s="85" t="s">
        <v>56</v>
      </c>
      <c r="AC14" s="85" t="s">
        <v>56</v>
      </c>
      <c r="AD14" s="85" t="s">
        <v>56</v>
      </c>
      <c r="AE14" s="85" t="s">
        <v>68</v>
      </c>
      <c r="AF14" s="85" t="s">
        <v>2917</v>
      </c>
      <c r="AG14" s="85" t="s">
        <v>56</v>
      </c>
      <c r="AH14" s="85" t="s">
        <v>56</v>
      </c>
      <c r="AI14" s="82" t="s">
        <v>2918</v>
      </c>
      <c r="AJ14" s="85" t="s">
        <v>56</v>
      </c>
      <c r="AK14" s="82" t="s">
        <v>2919</v>
      </c>
      <c r="AL14" s="82" t="s">
        <v>2787</v>
      </c>
      <c r="AM14" s="85" t="s">
        <v>2788</v>
      </c>
      <c r="AN14" s="82" t="s">
        <v>2920</v>
      </c>
      <c r="AO14" s="82" t="s">
        <v>2921</v>
      </c>
      <c r="AP14" s="82" t="s">
        <v>2922</v>
      </c>
      <c r="AQ14" s="82" t="s">
        <v>2923</v>
      </c>
      <c r="AR14" s="85" t="s">
        <v>66</v>
      </c>
      <c r="AS14" s="85" t="s">
        <v>2791</v>
      </c>
      <c r="AT14" s="85" t="s">
        <v>2791</v>
      </c>
      <c r="AU14" s="85" t="s">
        <v>2924</v>
      </c>
      <c r="AV14" s="114" t="s">
        <v>78</v>
      </c>
      <c r="AW14" s="114" t="s">
        <v>121</v>
      </c>
    </row>
    <row r="15" spans="1:49" ht="77.25" customHeight="1" x14ac:dyDescent="0.25">
      <c r="A15" s="85" t="s">
        <v>2925</v>
      </c>
      <c r="B15" s="85" t="s">
        <v>2926</v>
      </c>
      <c r="C15" s="85" t="s">
        <v>59</v>
      </c>
      <c r="D15" s="85" t="s">
        <v>56</v>
      </c>
      <c r="E15" s="85">
        <v>0.8</v>
      </c>
      <c r="F15" s="85">
        <v>0</v>
      </c>
      <c r="G15" s="85">
        <v>0.8</v>
      </c>
      <c r="H15" s="85">
        <v>0.8</v>
      </c>
      <c r="I15" s="85" t="s">
        <v>2902</v>
      </c>
      <c r="J15" s="85" t="s">
        <v>2796</v>
      </c>
      <c r="K15" s="85">
        <v>30</v>
      </c>
      <c r="L15" s="85" t="s">
        <v>2927</v>
      </c>
      <c r="M15" s="85" t="s">
        <v>81</v>
      </c>
      <c r="N15" s="85" t="s">
        <v>56</v>
      </c>
      <c r="O15" s="85" t="s">
        <v>56</v>
      </c>
      <c r="P15" s="62" t="s">
        <v>2928</v>
      </c>
      <c r="Q15" s="85" t="s">
        <v>59</v>
      </c>
      <c r="R15" s="85" t="s">
        <v>56</v>
      </c>
      <c r="S15" s="85" t="s">
        <v>59</v>
      </c>
      <c r="T15" s="85" t="s">
        <v>56</v>
      </c>
      <c r="U15" s="85" t="s">
        <v>90</v>
      </c>
      <c r="V15" s="85" t="s">
        <v>56</v>
      </c>
      <c r="W15" s="82" t="s">
        <v>2916</v>
      </c>
      <c r="X15" s="85" t="s">
        <v>56</v>
      </c>
      <c r="Y15" s="85" t="s">
        <v>90</v>
      </c>
      <c r="Z15" s="113" t="s">
        <v>2350</v>
      </c>
      <c r="AA15" s="85" t="s">
        <v>56</v>
      </c>
      <c r="AB15" s="85" t="s">
        <v>56</v>
      </c>
      <c r="AC15" s="85" t="s">
        <v>56</v>
      </c>
      <c r="AD15" s="85" t="s">
        <v>56</v>
      </c>
      <c r="AE15" s="85" t="s">
        <v>68</v>
      </c>
      <c r="AF15" s="85" t="s">
        <v>2929</v>
      </c>
      <c r="AG15" s="85" t="s">
        <v>56</v>
      </c>
      <c r="AH15" s="85" t="s">
        <v>56</v>
      </c>
      <c r="AI15" s="82" t="s">
        <v>2918</v>
      </c>
      <c r="AJ15" s="85" t="s">
        <v>56</v>
      </c>
      <c r="AK15" s="82" t="s">
        <v>2919</v>
      </c>
      <c r="AL15" s="82" t="s">
        <v>2787</v>
      </c>
      <c r="AM15" s="85" t="s">
        <v>2788</v>
      </c>
      <c r="AN15" s="85" t="s">
        <v>2430</v>
      </c>
      <c r="AO15" s="85" t="s">
        <v>2899</v>
      </c>
      <c r="AP15" s="85" t="s">
        <v>2930</v>
      </c>
      <c r="AQ15" s="82" t="s">
        <v>2931</v>
      </c>
      <c r="AR15" s="85" t="s">
        <v>66</v>
      </c>
      <c r="AS15" s="85" t="s">
        <v>2791</v>
      </c>
      <c r="AT15" s="85" t="s">
        <v>2791</v>
      </c>
      <c r="AU15" s="85" t="s">
        <v>2430</v>
      </c>
      <c r="AV15" s="114" t="s">
        <v>121</v>
      </c>
      <c r="AW15" s="114" t="s">
        <v>78</v>
      </c>
    </row>
    <row r="16" spans="1:49" ht="99.75" customHeight="1" x14ac:dyDescent="0.25">
      <c r="A16" s="85" t="s">
        <v>2932</v>
      </c>
      <c r="B16" s="85" t="s">
        <v>2933</v>
      </c>
      <c r="C16" s="85" t="s">
        <v>59</v>
      </c>
      <c r="D16" s="85" t="s">
        <v>56</v>
      </c>
      <c r="E16" s="85">
        <v>0.13</v>
      </c>
      <c r="F16" s="85">
        <v>0</v>
      </c>
      <c r="G16" s="85">
        <v>0.13</v>
      </c>
      <c r="H16" s="85">
        <v>0.13</v>
      </c>
      <c r="I16" s="82" t="s">
        <v>2934</v>
      </c>
      <c r="J16" s="85" t="s">
        <v>2796</v>
      </c>
      <c r="K16" s="85">
        <v>15</v>
      </c>
      <c r="L16" s="82" t="s">
        <v>2935</v>
      </c>
      <c r="M16" s="85" t="s">
        <v>81</v>
      </c>
      <c r="N16" s="85" t="s">
        <v>56</v>
      </c>
      <c r="O16" s="85" t="s">
        <v>66</v>
      </c>
      <c r="P16" s="62" t="s">
        <v>2936</v>
      </c>
      <c r="Q16" s="85" t="s">
        <v>59</v>
      </c>
      <c r="R16" s="85" t="s">
        <v>66</v>
      </c>
      <c r="S16" s="85" t="s">
        <v>59</v>
      </c>
      <c r="T16" s="85" t="s">
        <v>56</v>
      </c>
      <c r="U16" s="85" t="s">
        <v>90</v>
      </c>
      <c r="V16" s="85" t="s">
        <v>56</v>
      </c>
      <c r="W16" s="82" t="s">
        <v>2916</v>
      </c>
      <c r="X16" s="85" t="s">
        <v>56</v>
      </c>
      <c r="Y16" s="85" t="s">
        <v>90</v>
      </c>
      <c r="Z16" s="113" t="s">
        <v>2350</v>
      </c>
      <c r="AA16" s="85" t="s">
        <v>56</v>
      </c>
      <c r="AB16" s="82" t="s">
        <v>2937</v>
      </c>
      <c r="AC16" s="85" t="s">
        <v>56</v>
      </c>
      <c r="AD16" s="82" t="s">
        <v>2938</v>
      </c>
      <c r="AE16" s="85" t="s">
        <v>68</v>
      </c>
      <c r="AF16" s="85" t="s">
        <v>2939</v>
      </c>
      <c r="AG16" s="85" t="s">
        <v>66</v>
      </c>
      <c r="AH16" s="85" t="s">
        <v>56</v>
      </c>
      <c r="AI16" s="85" t="s">
        <v>56</v>
      </c>
      <c r="AJ16" s="85" t="s">
        <v>56</v>
      </c>
      <c r="AK16" s="85" t="s">
        <v>2940</v>
      </c>
      <c r="AL16" s="82" t="s">
        <v>2787</v>
      </c>
      <c r="AM16" s="85" t="s">
        <v>2788</v>
      </c>
      <c r="AN16" s="85" t="s">
        <v>2430</v>
      </c>
      <c r="AO16" s="85" t="s">
        <v>2899</v>
      </c>
      <c r="AP16" s="22" t="s">
        <v>2941</v>
      </c>
      <c r="AQ16" s="22" t="s">
        <v>2942</v>
      </c>
      <c r="AR16" s="85" t="s">
        <v>66</v>
      </c>
      <c r="AS16" s="85" t="s">
        <v>2791</v>
      </c>
      <c r="AT16" s="85" t="s">
        <v>2791</v>
      </c>
      <c r="AU16" s="82" t="s">
        <v>2943</v>
      </c>
      <c r="AV16" s="114" t="s">
        <v>121</v>
      </c>
      <c r="AW16" s="114" t="s">
        <v>78</v>
      </c>
    </row>
    <row r="17" spans="1:49" ht="125.25" customHeight="1" x14ac:dyDescent="0.25">
      <c r="A17" s="85" t="s">
        <v>2944</v>
      </c>
      <c r="B17" s="85" t="s">
        <v>2945</v>
      </c>
      <c r="C17" s="85" t="s">
        <v>59</v>
      </c>
      <c r="D17" s="85" t="s">
        <v>56</v>
      </c>
      <c r="E17" s="85">
        <v>7.9</v>
      </c>
      <c r="F17" s="85">
        <v>0</v>
      </c>
      <c r="G17" s="85">
        <v>7.9</v>
      </c>
      <c r="H17" s="85">
        <v>7.9</v>
      </c>
      <c r="I17" s="82" t="s">
        <v>2946</v>
      </c>
      <c r="J17" s="85" t="s">
        <v>2796</v>
      </c>
      <c r="K17" s="85">
        <v>180</v>
      </c>
      <c r="L17" s="85" t="s">
        <v>2947</v>
      </c>
      <c r="M17" s="85" t="s">
        <v>81</v>
      </c>
      <c r="N17" s="85" t="s">
        <v>56</v>
      </c>
      <c r="O17" s="85" t="s">
        <v>56</v>
      </c>
      <c r="P17" s="74" t="s">
        <v>2948</v>
      </c>
      <c r="Q17" s="85" t="s">
        <v>59</v>
      </c>
      <c r="R17" s="85" t="s">
        <v>56</v>
      </c>
      <c r="S17" s="85" t="s">
        <v>59</v>
      </c>
      <c r="T17" s="85" t="s">
        <v>56</v>
      </c>
      <c r="U17" s="85" t="s">
        <v>90</v>
      </c>
      <c r="V17" s="85" t="s">
        <v>2781</v>
      </c>
      <c r="W17" s="82" t="s">
        <v>2916</v>
      </c>
      <c r="X17" s="85" t="s">
        <v>56</v>
      </c>
      <c r="Y17" s="85" t="s">
        <v>90</v>
      </c>
      <c r="Z17" s="113" t="s">
        <v>2350</v>
      </c>
      <c r="AA17" s="85" t="s">
        <v>56</v>
      </c>
      <c r="AB17" s="85" t="s">
        <v>56</v>
      </c>
      <c r="AC17" s="82" t="s">
        <v>2949</v>
      </c>
      <c r="AD17" s="85" t="s">
        <v>56</v>
      </c>
      <c r="AE17" s="82" t="s">
        <v>68</v>
      </c>
      <c r="AF17" s="85" t="s">
        <v>2950</v>
      </c>
      <c r="AG17" s="85" t="s">
        <v>56</v>
      </c>
      <c r="AH17" s="85" t="s">
        <v>56</v>
      </c>
      <c r="AI17" s="85" t="s">
        <v>56</v>
      </c>
      <c r="AJ17" s="85" t="s">
        <v>56</v>
      </c>
      <c r="AK17" s="82" t="s">
        <v>2951</v>
      </c>
      <c r="AL17" s="82" t="s">
        <v>2952</v>
      </c>
      <c r="AM17" s="85" t="s">
        <v>2788</v>
      </c>
      <c r="AN17" s="85" t="s">
        <v>2849</v>
      </c>
      <c r="AO17" s="82" t="s">
        <v>2837</v>
      </c>
      <c r="AP17" s="85" t="s">
        <v>330</v>
      </c>
      <c r="AQ17" s="85" t="s">
        <v>2953</v>
      </c>
      <c r="AR17" s="85" t="s">
        <v>66</v>
      </c>
      <c r="AS17" s="85" t="s">
        <v>2791</v>
      </c>
      <c r="AT17" s="85" t="s">
        <v>2791</v>
      </c>
      <c r="AU17" s="82" t="s">
        <v>2954</v>
      </c>
      <c r="AV17" s="114" t="s">
        <v>121</v>
      </c>
      <c r="AW17" s="114" t="s">
        <v>78</v>
      </c>
    </row>
    <row r="18" spans="1:49" ht="60" customHeight="1" x14ac:dyDescent="0.25">
      <c r="A18" s="85" t="s">
        <v>2955</v>
      </c>
      <c r="B18" s="85" t="s">
        <v>2956</v>
      </c>
      <c r="C18" s="85" t="s">
        <v>59</v>
      </c>
      <c r="D18" s="85" t="s">
        <v>56</v>
      </c>
      <c r="E18" s="85">
        <v>0.86</v>
      </c>
      <c r="F18" s="85">
        <v>0</v>
      </c>
      <c r="G18" s="85">
        <v>0.86</v>
      </c>
      <c r="H18" s="85">
        <v>0.86</v>
      </c>
      <c r="I18" s="85" t="s">
        <v>2902</v>
      </c>
      <c r="J18" s="85" t="s">
        <v>2796</v>
      </c>
      <c r="K18" s="85">
        <v>30</v>
      </c>
      <c r="L18" s="85" t="s">
        <v>2957</v>
      </c>
      <c r="M18" s="85" t="s">
        <v>81</v>
      </c>
      <c r="N18" s="85" t="s">
        <v>56</v>
      </c>
      <c r="O18" s="85" t="s">
        <v>56</v>
      </c>
      <c r="P18" s="62" t="s">
        <v>2958</v>
      </c>
      <c r="Q18" s="85" t="s">
        <v>59</v>
      </c>
      <c r="R18" s="85" t="s">
        <v>56</v>
      </c>
      <c r="S18" s="85" t="s">
        <v>59</v>
      </c>
      <c r="T18" s="85" t="s">
        <v>56</v>
      </c>
      <c r="U18" s="85" t="s">
        <v>90</v>
      </c>
      <c r="V18" s="85" t="s">
        <v>56</v>
      </c>
      <c r="W18" s="85" t="s">
        <v>56</v>
      </c>
      <c r="X18" s="85" t="s">
        <v>56</v>
      </c>
      <c r="Y18" s="85" t="s">
        <v>90</v>
      </c>
      <c r="Z18" s="113" t="s">
        <v>2350</v>
      </c>
      <c r="AA18" s="85" t="s">
        <v>56</v>
      </c>
      <c r="AB18" s="85" t="s">
        <v>56</v>
      </c>
      <c r="AC18" s="82" t="s">
        <v>2959</v>
      </c>
      <c r="AD18" s="85" t="s">
        <v>56</v>
      </c>
      <c r="AE18" s="85" t="s">
        <v>68</v>
      </c>
      <c r="AF18" s="85" t="s">
        <v>2950</v>
      </c>
      <c r="AG18" s="85" t="s">
        <v>56</v>
      </c>
      <c r="AH18" s="85" t="s">
        <v>56</v>
      </c>
      <c r="AI18" s="85" t="s">
        <v>2960</v>
      </c>
      <c r="AJ18" s="85" t="s">
        <v>56</v>
      </c>
      <c r="AK18" s="85" t="s">
        <v>2961</v>
      </c>
      <c r="AL18" s="82" t="s">
        <v>2787</v>
      </c>
      <c r="AM18" s="85" t="s">
        <v>2788</v>
      </c>
      <c r="AN18" s="85" t="s">
        <v>2430</v>
      </c>
      <c r="AO18" s="85" t="s">
        <v>2899</v>
      </c>
      <c r="AP18" s="85" t="s">
        <v>330</v>
      </c>
      <c r="AQ18" s="85" t="s">
        <v>2953</v>
      </c>
      <c r="AR18" s="85" t="s">
        <v>66</v>
      </c>
      <c r="AS18" s="85" t="s">
        <v>2791</v>
      </c>
      <c r="AT18" s="85" t="s">
        <v>2791</v>
      </c>
      <c r="AU18" s="82" t="s">
        <v>2881</v>
      </c>
      <c r="AV18" s="114" t="s">
        <v>121</v>
      </c>
      <c r="AW18" s="114" t="s">
        <v>78</v>
      </c>
    </row>
    <row r="19" spans="1:49" ht="123" customHeight="1" x14ac:dyDescent="0.25">
      <c r="A19" s="85" t="s">
        <v>2962</v>
      </c>
      <c r="B19" s="85" t="s">
        <v>2963</v>
      </c>
      <c r="C19" s="85" t="s">
        <v>59</v>
      </c>
      <c r="D19" s="85" t="s">
        <v>56</v>
      </c>
      <c r="E19" s="85">
        <v>0.85</v>
      </c>
      <c r="F19" s="85">
        <v>0</v>
      </c>
      <c r="G19" s="85">
        <v>0.85</v>
      </c>
      <c r="H19" s="85">
        <v>0.85</v>
      </c>
      <c r="I19" s="85" t="s">
        <v>2902</v>
      </c>
      <c r="J19" s="85" t="s">
        <v>2796</v>
      </c>
      <c r="K19" s="85">
        <v>10</v>
      </c>
      <c r="L19" s="85" t="s">
        <v>2964</v>
      </c>
      <c r="M19" s="85" t="s">
        <v>2965</v>
      </c>
      <c r="N19" s="85" t="s">
        <v>56</v>
      </c>
      <c r="O19" s="85" t="s">
        <v>66</v>
      </c>
      <c r="P19" s="62" t="s">
        <v>2966</v>
      </c>
      <c r="Q19" s="85" t="s">
        <v>59</v>
      </c>
      <c r="R19" s="85" t="s">
        <v>56</v>
      </c>
      <c r="S19" s="85" t="s">
        <v>59</v>
      </c>
      <c r="T19" s="85" t="s">
        <v>56</v>
      </c>
      <c r="U19" s="85" t="s">
        <v>90</v>
      </c>
      <c r="V19" s="82" t="s">
        <v>2905</v>
      </c>
      <c r="W19" s="85" t="s">
        <v>56</v>
      </c>
      <c r="X19" s="85" t="s">
        <v>56</v>
      </c>
      <c r="Y19" s="85" t="s">
        <v>90</v>
      </c>
      <c r="Z19" s="113" t="s">
        <v>2350</v>
      </c>
      <c r="AA19" s="85" t="s">
        <v>56</v>
      </c>
      <c r="AB19" s="85" t="s">
        <v>56</v>
      </c>
      <c r="AC19" s="85" t="s">
        <v>56</v>
      </c>
      <c r="AD19" s="85" t="s">
        <v>56</v>
      </c>
      <c r="AE19" s="82" t="s">
        <v>68</v>
      </c>
      <c r="AF19" s="85" t="s">
        <v>2967</v>
      </c>
      <c r="AG19" s="85" t="s">
        <v>66</v>
      </c>
      <c r="AH19" s="85" t="s">
        <v>56</v>
      </c>
      <c r="AI19" s="85" t="s">
        <v>56</v>
      </c>
      <c r="AJ19" s="85" t="s">
        <v>56</v>
      </c>
      <c r="AK19" s="82" t="s">
        <v>2968</v>
      </c>
      <c r="AL19" s="82" t="s">
        <v>2787</v>
      </c>
      <c r="AM19" s="85" t="s">
        <v>2788</v>
      </c>
      <c r="AN19" s="85" t="s">
        <v>2430</v>
      </c>
      <c r="AO19" s="85" t="s">
        <v>2899</v>
      </c>
      <c r="AP19" s="85" t="s">
        <v>2969</v>
      </c>
      <c r="AQ19" s="22" t="s">
        <v>2970</v>
      </c>
      <c r="AR19" s="85" t="s">
        <v>66</v>
      </c>
      <c r="AS19" s="85" t="s">
        <v>2791</v>
      </c>
      <c r="AT19" s="85" t="s">
        <v>2791</v>
      </c>
      <c r="AU19" s="82" t="s">
        <v>2805</v>
      </c>
      <c r="AV19" s="114" t="s">
        <v>121</v>
      </c>
      <c r="AW19" s="114" t="s">
        <v>121</v>
      </c>
    </row>
    <row r="20" spans="1:49" ht="72" customHeight="1" x14ac:dyDescent="0.25">
      <c r="A20" s="85" t="s">
        <v>2971</v>
      </c>
      <c r="B20" s="85" t="s">
        <v>2972</v>
      </c>
      <c r="C20" s="85" t="s">
        <v>59</v>
      </c>
      <c r="D20" s="85" t="s">
        <v>56</v>
      </c>
      <c r="E20" s="85">
        <v>0.36</v>
      </c>
      <c r="F20" s="85">
        <v>0</v>
      </c>
      <c r="G20" s="85">
        <v>0.36</v>
      </c>
      <c r="H20" s="85">
        <v>0.36</v>
      </c>
      <c r="I20" s="82" t="s">
        <v>2973</v>
      </c>
      <c r="J20" s="85" t="s">
        <v>2796</v>
      </c>
      <c r="K20" s="85">
        <v>10</v>
      </c>
      <c r="L20" s="85" t="s">
        <v>2974</v>
      </c>
      <c r="M20" s="85" t="s">
        <v>81</v>
      </c>
      <c r="N20" s="85" t="s">
        <v>56</v>
      </c>
      <c r="O20" s="85" t="s">
        <v>66</v>
      </c>
      <c r="P20" s="62" t="s">
        <v>2975</v>
      </c>
      <c r="Q20" s="85" t="s">
        <v>59</v>
      </c>
      <c r="R20" s="85" t="s">
        <v>56</v>
      </c>
      <c r="S20" s="85" t="s">
        <v>59</v>
      </c>
      <c r="T20" s="85" t="s">
        <v>56</v>
      </c>
      <c r="U20" s="85" t="s">
        <v>90</v>
      </c>
      <c r="V20" s="85" t="s">
        <v>90</v>
      </c>
      <c r="W20" s="85" t="s">
        <v>90</v>
      </c>
      <c r="X20" s="85" t="s">
        <v>90</v>
      </c>
      <c r="Y20" s="85" t="s">
        <v>90</v>
      </c>
      <c r="Z20" s="113" t="s">
        <v>2350</v>
      </c>
      <c r="AA20" s="85" t="s">
        <v>56</v>
      </c>
      <c r="AB20" s="85" t="s">
        <v>56</v>
      </c>
      <c r="AC20" s="85" t="s">
        <v>56</v>
      </c>
      <c r="AD20" s="85" t="s">
        <v>56</v>
      </c>
      <c r="AE20" s="82" t="s">
        <v>1644</v>
      </c>
      <c r="AF20" s="85" t="s">
        <v>2976</v>
      </c>
      <c r="AG20" s="85" t="s">
        <v>66</v>
      </c>
      <c r="AH20" s="85" t="s">
        <v>56</v>
      </c>
      <c r="AI20" s="85" t="s">
        <v>56</v>
      </c>
      <c r="AJ20" s="85" t="s">
        <v>56</v>
      </c>
      <c r="AK20" s="82" t="s">
        <v>2977</v>
      </c>
      <c r="AL20" s="85" t="s">
        <v>2978</v>
      </c>
      <c r="AM20" s="85" t="s">
        <v>2375</v>
      </c>
      <c r="AN20" s="82" t="s">
        <v>2979</v>
      </c>
      <c r="AO20" s="82" t="s">
        <v>2837</v>
      </c>
      <c r="AP20" s="82" t="s">
        <v>2850</v>
      </c>
      <c r="AQ20" s="82" t="s">
        <v>2838</v>
      </c>
      <c r="AR20" s="85" t="s">
        <v>2791</v>
      </c>
      <c r="AS20" s="85" t="s">
        <v>66</v>
      </c>
      <c r="AT20" s="85" t="s">
        <v>66</v>
      </c>
      <c r="AU20" s="82" t="s">
        <v>2852</v>
      </c>
      <c r="AV20" s="114" t="s">
        <v>2404</v>
      </c>
      <c r="AW20" s="114" t="s">
        <v>78</v>
      </c>
    </row>
    <row r="21" spans="1:49" ht="86.25" customHeight="1" x14ac:dyDescent="0.25">
      <c r="A21" s="85" t="s">
        <v>2980</v>
      </c>
      <c r="B21" s="85" t="s">
        <v>2981</v>
      </c>
      <c r="C21" s="85" t="s">
        <v>59</v>
      </c>
      <c r="D21" s="85" t="s">
        <v>56</v>
      </c>
      <c r="E21" s="85">
        <v>0.18</v>
      </c>
      <c r="F21" s="85">
        <v>0</v>
      </c>
      <c r="G21" s="85">
        <v>0.18</v>
      </c>
      <c r="H21" s="85">
        <v>0.18</v>
      </c>
      <c r="I21" s="85" t="s">
        <v>2902</v>
      </c>
      <c r="J21" s="85" t="s">
        <v>2796</v>
      </c>
      <c r="K21" s="85">
        <v>20</v>
      </c>
      <c r="L21" s="82" t="s">
        <v>2982</v>
      </c>
      <c r="M21" s="85" t="s">
        <v>81</v>
      </c>
      <c r="N21" s="85" t="s">
        <v>56</v>
      </c>
      <c r="O21" s="85" t="s">
        <v>66</v>
      </c>
      <c r="P21" s="62" t="s">
        <v>2983</v>
      </c>
      <c r="Q21" s="85" t="s">
        <v>59</v>
      </c>
      <c r="R21" s="85" t="s">
        <v>56</v>
      </c>
      <c r="S21" s="85" t="s">
        <v>59</v>
      </c>
      <c r="T21" s="85" t="s">
        <v>56</v>
      </c>
      <c r="U21" s="85" t="s">
        <v>90</v>
      </c>
      <c r="V21" s="85" t="s">
        <v>90</v>
      </c>
      <c r="W21" s="85" t="s">
        <v>90</v>
      </c>
      <c r="X21" s="85" t="s">
        <v>90</v>
      </c>
      <c r="Y21" s="85" t="s">
        <v>90</v>
      </c>
      <c r="Z21" s="113" t="s">
        <v>2350</v>
      </c>
      <c r="AA21" s="85" t="s">
        <v>56</v>
      </c>
      <c r="AB21" s="85" t="s">
        <v>56</v>
      </c>
      <c r="AC21" s="85" t="s">
        <v>56</v>
      </c>
      <c r="AD21" s="85" t="s">
        <v>56</v>
      </c>
      <c r="AE21" s="85" t="s">
        <v>68</v>
      </c>
      <c r="AF21" s="85" t="s">
        <v>2984</v>
      </c>
      <c r="AG21" s="85" t="s">
        <v>66</v>
      </c>
      <c r="AH21" s="85" t="s">
        <v>56</v>
      </c>
      <c r="AI21" s="85" t="s">
        <v>56</v>
      </c>
      <c r="AJ21" s="85" t="s">
        <v>56</v>
      </c>
      <c r="AK21" s="82" t="s">
        <v>2985</v>
      </c>
      <c r="AL21" s="82" t="s">
        <v>2787</v>
      </c>
      <c r="AM21" s="85" t="s">
        <v>2788</v>
      </c>
      <c r="AN21" s="85" t="s">
        <v>2430</v>
      </c>
      <c r="AO21" s="85" t="s">
        <v>2899</v>
      </c>
      <c r="AP21" s="82" t="s">
        <v>2850</v>
      </c>
      <c r="AQ21" s="82" t="s">
        <v>2850</v>
      </c>
      <c r="AR21" s="85" t="s">
        <v>66</v>
      </c>
      <c r="AS21" s="85" t="s">
        <v>2791</v>
      </c>
      <c r="AT21" s="85" t="s">
        <v>2791</v>
      </c>
      <c r="AU21" s="82" t="s">
        <v>2986</v>
      </c>
      <c r="AV21" s="114" t="s">
        <v>121</v>
      </c>
      <c r="AW21" s="114" t="s">
        <v>78</v>
      </c>
    </row>
    <row r="22" spans="1:49" ht="123.75" customHeight="1" x14ac:dyDescent="0.25">
      <c r="A22" s="85" t="s">
        <v>2987</v>
      </c>
      <c r="B22" s="85" t="s">
        <v>2988</v>
      </c>
      <c r="C22" s="85" t="s">
        <v>59</v>
      </c>
      <c r="D22" s="85" t="s">
        <v>56</v>
      </c>
      <c r="E22" s="85">
        <v>2.8</v>
      </c>
      <c r="F22" s="85">
        <v>0</v>
      </c>
      <c r="G22" s="85">
        <v>2.8</v>
      </c>
      <c r="H22" s="85">
        <v>2.8</v>
      </c>
      <c r="I22" s="85" t="s">
        <v>2989</v>
      </c>
      <c r="J22" s="85" t="s">
        <v>2796</v>
      </c>
      <c r="K22" s="85">
        <v>0</v>
      </c>
      <c r="L22" s="85" t="s">
        <v>2990</v>
      </c>
      <c r="M22" s="85" t="s">
        <v>81</v>
      </c>
      <c r="N22" s="85" t="s">
        <v>56</v>
      </c>
      <c r="O22" s="82" t="s">
        <v>2991</v>
      </c>
      <c r="P22" s="74" t="s">
        <v>105</v>
      </c>
      <c r="Q22" s="85" t="s">
        <v>59</v>
      </c>
      <c r="R22" s="85" t="s">
        <v>66</v>
      </c>
      <c r="S22" s="85" t="s">
        <v>59</v>
      </c>
      <c r="T22" s="85" t="s">
        <v>56</v>
      </c>
      <c r="U22" s="85" t="s">
        <v>90</v>
      </c>
      <c r="V22" s="85" t="s">
        <v>2781</v>
      </c>
      <c r="W22" s="82" t="s">
        <v>2916</v>
      </c>
      <c r="X22" s="85" t="s">
        <v>90</v>
      </c>
      <c r="Y22" s="85" t="s">
        <v>90</v>
      </c>
      <c r="Z22" s="113" t="s">
        <v>2350</v>
      </c>
      <c r="AA22" s="85" t="s">
        <v>56</v>
      </c>
      <c r="AB22" s="85" t="s">
        <v>56</v>
      </c>
      <c r="AC22" s="85" t="s">
        <v>56</v>
      </c>
      <c r="AD22" s="85" t="s">
        <v>56</v>
      </c>
      <c r="AE22" s="85" t="s">
        <v>68</v>
      </c>
      <c r="AF22" s="85" t="s">
        <v>2992</v>
      </c>
      <c r="AG22" s="85" t="s">
        <v>56</v>
      </c>
      <c r="AH22" s="85" t="s">
        <v>66</v>
      </c>
      <c r="AI22" s="85" t="s">
        <v>56</v>
      </c>
      <c r="AJ22" s="85" t="s">
        <v>56</v>
      </c>
      <c r="AK22" s="82" t="s">
        <v>2993</v>
      </c>
      <c r="AL22" s="82" t="s">
        <v>2994</v>
      </c>
      <c r="AM22" s="82" t="s">
        <v>2995</v>
      </c>
      <c r="AN22" s="85" t="s">
        <v>2996</v>
      </c>
      <c r="AO22" s="85" t="s">
        <v>2997</v>
      </c>
      <c r="AP22" s="85" t="s">
        <v>330</v>
      </c>
      <c r="AQ22" s="85" t="s">
        <v>2953</v>
      </c>
      <c r="AR22" s="85" t="s">
        <v>2791</v>
      </c>
      <c r="AS22" s="85" t="s">
        <v>2791</v>
      </c>
      <c r="AT22" s="85" t="s">
        <v>2791</v>
      </c>
      <c r="AU22" s="82" t="s">
        <v>2998</v>
      </c>
      <c r="AV22" s="114" t="s">
        <v>78</v>
      </c>
      <c r="AW22" s="114" t="s">
        <v>78</v>
      </c>
    </row>
    <row r="23" spans="1:49" ht="128.25" customHeight="1" x14ac:dyDescent="0.25">
      <c r="A23" s="85" t="s">
        <v>2999</v>
      </c>
      <c r="B23" s="85" t="s">
        <v>3000</v>
      </c>
      <c r="C23" s="85" t="s">
        <v>59</v>
      </c>
      <c r="D23" s="85" t="s">
        <v>56</v>
      </c>
      <c r="E23" s="85">
        <v>27.5</v>
      </c>
      <c r="F23" s="85">
        <v>0</v>
      </c>
      <c r="G23" s="85">
        <v>27.5</v>
      </c>
      <c r="H23" s="85">
        <v>27.5</v>
      </c>
      <c r="I23" s="85" t="s">
        <v>2989</v>
      </c>
      <c r="J23" s="85" t="s">
        <v>2796</v>
      </c>
      <c r="K23" s="85">
        <v>0</v>
      </c>
      <c r="L23" s="85" t="s">
        <v>3001</v>
      </c>
      <c r="M23" s="85" t="s">
        <v>81</v>
      </c>
      <c r="N23" s="85" t="s">
        <v>56</v>
      </c>
      <c r="O23" s="85" t="s">
        <v>56</v>
      </c>
      <c r="P23" s="74" t="s">
        <v>105</v>
      </c>
      <c r="Q23" s="85" t="s">
        <v>59</v>
      </c>
      <c r="R23" s="85" t="s">
        <v>66</v>
      </c>
      <c r="S23" s="85" t="s">
        <v>59</v>
      </c>
      <c r="T23" s="85" t="s">
        <v>56</v>
      </c>
      <c r="U23" s="85" t="s">
        <v>90</v>
      </c>
      <c r="V23" s="85" t="s">
        <v>2781</v>
      </c>
      <c r="W23" s="82" t="s">
        <v>2916</v>
      </c>
      <c r="X23" s="85" t="s">
        <v>90</v>
      </c>
      <c r="Y23" s="85" t="s">
        <v>90</v>
      </c>
      <c r="Z23" s="113" t="s">
        <v>2350</v>
      </c>
      <c r="AA23" s="82" t="s">
        <v>3002</v>
      </c>
      <c r="AB23" s="82" t="s">
        <v>3003</v>
      </c>
      <c r="AC23" s="85" t="s">
        <v>56</v>
      </c>
      <c r="AD23" s="85" t="s">
        <v>56</v>
      </c>
      <c r="AE23" s="85" t="s">
        <v>68</v>
      </c>
      <c r="AF23" s="85" t="s">
        <v>3004</v>
      </c>
      <c r="AG23" s="85" t="s">
        <v>56</v>
      </c>
      <c r="AH23" s="85" t="s">
        <v>66</v>
      </c>
      <c r="AI23" s="85" t="s">
        <v>66</v>
      </c>
      <c r="AJ23" s="85" t="s">
        <v>56</v>
      </c>
      <c r="AK23" s="82" t="s">
        <v>3005</v>
      </c>
      <c r="AL23" s="82" t="s">
        <v>2994</v>
      </c>
      <c r="AM23" s="82" t="s">
        <v>2995</v>
      </c>
      <c r="AN23" s="85" t="s">
        <v>3006</v>
      </c>
      <c r="AO23" s="85" t="s">
        <v>2997</v>
      </c>
      <c r="AP23" s="85" t="s">
        <v>3007</v>
      </c>
      <c r="AQ23" s="85" t="s">
        <v>3007</v>
      </c>
      <c r="AR23" s="85" t="s">
        <v>2791</v>
      </c>
      <c r="AS23" s="85" t="s">
        <v>2791</v>
      </c>
      <c r="AT23" s="85" t="s">
        <v>2791</v>
      </c>
      <c r="AU23" s="82" t="s">
        <v>3008</v>
      </c>
      <c r="AV23" s="114" t="s">
        <v>78</v>
      </c>
      <c r="AW23" s="114" t="s">
        <v>78</v>
      </c>
    </row>
    <row r="24" spans="1:49" ht="104.25" customHeight="1" x14ac:dyDescent="0.25">
      <c r="A24" s="85" t="s">
        <v>3009</v>
      </c>
      <c r="B24" s="85" t="s">
        <v>3010</v>
      </c>
      <c r="C24" s="85" t="s">
        <v>59</v>
      </c>
      <c r="D24" s="85" t="s">
        <v>56</v>
      </c>
      <c r="E24" s="112">
        <v>0.7</v>
      </c>
      <c r="F24" s="22" t="s">
        <v>3011</v>
      </c>
      <c r="G24" s="112">
        <v>0.7</v>
      </c>
      <c r="H24" s="22" t="s">
        <v>3011</v>
      </c>
      <c r="I24" s="85" t="s">
        <v>2902</v>
      </c>
      <c r="J24" s="85" t="s">
        <v>2796</v>
      </c>
      <c r="K24" s="85">
        <v>30</v>
      </c>
      <c r="L24" s="85" t="s">
        <v>3012</v>
      </c>
      <c r="M24" s="82" t="s">
        <v>2798</v>
      </c>
      <c r="N24" s="85" t="s">
        <v>56</v>
      </c>
      <c r="O24" s="85" t="s">
        <v>66</v>
      </c>
      <c r="P24" s="62" t="s">
        <v>3013</v>
      </c>
      <c r="Q24" s="85" t="s">
        <v>59</v>
      </c>
      <c r="R24" s="85" t="s">
        <v>66</v>
      </c>
      <c r="S24" s="85" t="s">
        <v>59</v>
      </c>
      <c r="T24" s="85" t="s">
        <v>56</v>
      </c>
      <c r="U24" s="85" t="s">
        <v>90</v>
      </c>
      <c r="V24" s="85" t="s">
        <v>90</v>
      </c>
      <c r="W24" s="85" t="s">
        <v>90</v>
      </c>
      <c r="X24" s="85" t="s">
        <v>90</v>
      </c>
      <c r="Y24" s="85" t="s">
        <v>90</v>
      </c>
      <c r="Z24" s="113" t="s">
        <v>2350</v>
      </c>
      <c r="AA24" s="85" t="s">
        <v>56</v>
      </c>
      <c r="AB24" s="82" t="s">
        <v>3014</v>
      </c>
      <c r="AC24" s="85" t="s">
        <v>56</v>
      </c>
      <c r="AD24" s="82" t="s">
        <v>3015</v>
      </c>
      <c r="AE24" s="85" t="s">
        <v>68</v>
      </c>
      <c r="AF24" s="85" t="s">
        <v>3016</v>
      </c>
      <c r="AG24" s="85" t="s">
        <v>56</v>
      </c>
      <c r="AH24" s="85" t="s">
        <v>56</v>
      </c>
      <c r="AI24" s="85" t="s">
        <v>56</v>
      </c>
      <c r="AJ24" s="85" t="s">
        <v>56</v>
      </c>
      <c r="AK24" s="82" t="s">
        <v>3017</v>
      </c>
      <c r="AL24" s="82" t="s">
        <v>2787</v>
      </c>
      <c r="AM24" s="85" t="s">
        <v>2788</v>
      </c>
      <c r="AN24" s="85" t="s">
        <v>2430</v>
      </c>
      <c r="AO24" s="85" t="s">
        <v>2899</v>
      </c>
      <c r="AP24" s="85" t="s">
        <v>89</v>
      </c>
      <c r="AQ24" s="22" t="s">
        <v>74</v>
      </c>
      <c r="AR24" s="85" t="s">
        <v>66</v>
      </c>
      <c r="AS24" s="85" t="s">
        <v>2791</v>
      </c>
      <c r="AT24" s="85" t="s">
        <v>2791</v>
      </c>
      <c r="AU24" s="82" t="s">
        <v>2805</v>
      </c>
      <c r="AV24" s="114" t="s">
        <v>121</v>
      </c>
      <c r="AW24" s="114" t="s">
        <v>121</v>
      </c>
    </row>
    <row r="25" spans="1:49" ht="86.25" customHeight="1" x14ac:dyDescent="0.25">
      <c r="A25" s="85" t="s">
        <v>3018</v>
      </c>
      <c r="B25" s="85" t="s">
        <v>3019</v>
      </c>
      <c r="C25" s="85" t="s">
        <v>59</v>
      </c>
      <c r="D25" s="85" t="s">
        <v>56</v>
      </c>
      <c r="E25" s="85">
        <v>0.42</v>
      </c>
      <c r="F25" s="85">
        <v>0</v>
      </c>
      <c r="G25" s="85">
        <v>0.42</v>
      </c>
      <c r="H25" s="85">
        <v>0.42</v>
      </c>
      <c r="I25" s="85" t="s">
        <v>2902</v>
      </c>
      <c r="J25" s="85" t="s">
        <v>2796</v>
      </c>
      <c r="K25" s="85">
        <v>0</v>
      </c>
      <c r="L25" s="82" t="s">
        <v>3020</v>
      </c>
      <c r="M25" s="85" t="s">
        <v>3021</v>
      </c>
      <c r="N25" s="85" t="s">
        <v>56</v>
      </c>
      <c r="O25" s="85" t="s">
        <v>56</v>
      </c>
      <c r="P25" s="62" t="s">
        <v>3022</v>
      </c>
      <c r="Q25" s="85" t="s">
        <v>59</v>
      </c>
      <c r="R25" s="85" t="s">
        <v>56</v>
      </c>
      <c r="S25" s="85" t="s">
        <v>59</v>
      </c>
      <c r="T25" s="85" t="s">
        <v>56</v>
      </c>
      <c r="U25" s="85" t="s">
        <v>90</v>
      </c>
      <c r="V25" s="85" t="s">
        <v>90</v>
      </c>
      <c r="W25" s="82" t="s">
        <v>2916</v>
      </c>
      <c r="X25" s="85" t="s">
        <v>90</v>
      </c>
      <c r="Y25" s="85" t="s">
        <v>90</v>
      </c>
      <c r="Z25" s="113" t="s">
        <v>2350</v>
      </c>
      <c r="AA25" s="85" t="s">
        <v>56</v>
      </c>
      <c r="AB25" s="85" t="s">
        <v>56</v>
      </c>
      <c r="AC25" s="85" t="s">
        <v>56</v>
      </c>
      <c r="AD25" s="85" t="s">
        <v>56</v>
      </c>
      <c r="AE25" s="85" t="s">
        <v>68</v>
      </c>
      <c r="AF25" s="85" t="s">
        <v>3023</v>
      </c>
      <c r="AG25" s="85" t="s">
        <v>66</v>
      </c>
      <c r="AH25" s="85" t="s">
        <v>56</v>
      </c>
      <c r="AI25" s="85" t="s">
        <v>56</v>
      </c>
      <c r="AJ25" s="85" t="s">
        <v>56</v>
      </c>
      <c r="AK25" s="82" t="s">
        <v>3024</v>
      </c>
      <c r="AL25" s="82" t="s">
        <v>2787</v>
      </c>
      <c r="AM25" s="85" t="s">
        <v>2788</v>
      </c>
      <c r="AN25" s="85" t="s">
        <v>3006</v>
      </c>
      <c r="AO25" s="85" t="s">
        <v>3025</v>
      </c>
      <c r="AP25" s="82" t="s">
        <v>2969</v>
      </c>
      <c r="AQ25" s="82" t="s">
        <v>3026</v>
      </c>
      <c r="AR25" s="85" t="s">
        <v>66</v>
      </c>
      <c r="AS25" s="85" t="s">
        <v>2791</v>
      </c>
      <c r="AT25" s="85" t="s">
        <v>2791</v>
      </c>
      <c r="AU25" s="82" t="s">
        <v>3027</v>
      </c>
      <c r="AV25" s="114" t="s">
        <v>78</v>
      </c>
      <c r="AW25" s="114" t="s">
        <v>121</v>
      </c>
    </row>
    <row r="26" spans="1:49" ht="52.5" customHeight="1" x14ac:dyDescent="0.25">
      <c r="A26" s="85" t="s">
        <v>3028</v>
      </c>
      <c r="B26" s="85" t="s">
        <v>3029</v>
      </c>
      <c r="C26" s="85" t="s">
        <v>59</v>
      </c>
      <c r="D26" s="85" t="s">
        <v>56</v>
      </c>
      <c r="E26" s="85">
        <v>0.12</v>
      </c>
      <c r="F26" s="85">
        <v>0</v>
      </c>
      <c r="G26" s="85">
        <v>0.12</v>
      </c>
      <c r="H26" s="85">
        <v>0.12</v>
      </c>
      <c r="I26" s="85" t="s">
        <v>2902</v>
      </c>
      <c r="J26" s="85" t="s">
        <v>2796</v>
      </c>
      <c r="K26" s="85">
        <v>22</v>
      </c>
      <c r="L26" s="85" t="s">
        <v>3030</v>
      </c>
      <c r="M26" s="85" t="s">
        <v>81</v>
      </c>
      <c r="N26" s="85" t="s">
        <v>56</v>
      </c>
      <c r="O26" s="85" t="s">
        <v>66</v>
      </c>
      <c r="P26" s="74" t="s">
        <v>2858</v>
      </c>
      <c r="Q26" s="85" t="s">
        <v>59</v>
      </c>
      <c r="R26" s="85" t="s">
        <v>56</v>
      </c>
      <c r="S26" s="85" t="s">
        <v>59</v>
      </c>
      <c r="T26" s="85" t="s">
        <v>56</v>
      </c>
      <c r="U26" s="85" t="s">
        <v>90</v>
      </c>
      <c r="V26" s="85" t="s">
        <v>90</v>
      </c>
      <c r="W26" s="85" t="s">
        <v>90</v>
      </c>
      <c r="X26" s="85" t="s">
        <v>90</v>
      </c>
      <c r="Y26" s="85" t="s">
        <v>90</v>
      </c>
      <c r="Z26" s="113" t="s">
        <v>2350</v>
      </c>
      <c r="AA26" s="85" t="s">
        <v>56</v>
      </c>
      <c r="AB26" s="82" t="s">
        <v>3031</v>
      </c>
      <c r="AC26" s="85" t="s">
        <v>56</v>
      </c>
      <c r="AD26" s="82" t="s">
        <v>3032</v>
      </c>
      <c r="AE26" s="85" t="s">
        <v>68</v>
      </c>
      <c r="AF26" s="85" t="s">
        <v>3016</v>
      </c>
      <c r="AG26" s="85" t="s">
        <v>56</v>
      </c>
      <c r="AH26" s="85" t="s">
        <v>56</v>
      </c>
      <c r="AI26" s="85" t="s">
        <v>56</v>
      </c>
      <c r="AJ26" s="85" t="s">
        <v>56</v>
      </c>
      <c r="AK26" s="82" t="s">
        <v>3033</v>
      </c>
      <c r="AL26" s="82" t="s">
        <v>2787</v>
      </c>
      <c r="AM26" s="85" t="s">
        <v>2788</v>
      </c>
      <c r="AN26" s="85" t="s">
        <v>2430</v>
      </c>
      <c r="AO26" s="85" t="s">
        <v>2899</v>
      </c>
      <c r="AP26" s="85" t="s">
        <v>2823</v>
      </c>
      <c r="AQ26" s="22" t="s">
        <v>89</v>
      </c>
      <c r="AR26" s="85" t="s">
        <v>66</v>
      </c>
      <c r="AS26" s="85" t="s">
        <v>2791</v>
      </c>
      <c r="AT26" s="85" t="s">
        <v>2791</v>
      </c>
      <c r="AU26" s="85" t="s">
        <v>2430</v>
      </c>
      <c r="AV26" s="114" t="s">
        <v>121</v>
      </c>
      <c r="AW26" s="114" t="s">
        <v>78</v>
      </c>
    </row>
    <row r="27" spans="1:49" ht="55.5" customHeight="1" x14ac:dyDescent="0.25">
      <c r="A27" s="85" t="s">
        <v>3034</v>
      </c>
      <c r="B27" s="85" t="s">
        <v>3035</v>
      </c>
      <c r="C27" s="85" t="s">
        <v>59</v>
      </c>
      <c r="D27" s="85" t="s">
        <v>56</v>
      </c>
      <c r="E27" s="85">
        <v>0.5</v>
      </c>
      <c r="F27" s="85">
        <v>0</v>
      </c>
      <c r="G27" s="85">
        <v>0.5</v>
      </c>
      <c r="H27" s="85">
        <v>0.5</v>
      </c>
      <c r="I27" s="85" t="s">
        <v>2902</v>
      </c>
      <c r="J27" s="85" t="s">
        <v>2796</v>
      </c>
      <c r="K27" s="85">
        <v>20</v>
      </c>
      <c r="L27" s="85" t="s">
        <v>3036</v>
      </c>
      <c r="M27" s="85" t="s">
        <v>3037</v>
      </c>
      <c r="N27" s="85" t="s">
        <v>56</v>
      </c>
      <c r="O27" s="85" t="s">
        <v>66</v>
      </c>
      <c r="P27" s="74" t="s">
        <v>2858</v>
      </c>
      <c r="Q27" s="85" t="s">
        <v>59</v>
      </c>
      <c r="R27" s="85" t="s">
        <v>56</v>
      </c>
      <c r="S27" s="85" t="s">
        <v>59</v>
      </c>
      <c r="T27" s="85" t="s">
        <v>56</v>
      </c>
      <c r="U27" s="85" t="s">
        <v>90</v>
      </c>
      <c r="V27" s="85" t="s">
        <v>90</v>
      </c>
      <c r="W27" s="85" t="s">
        <v>90</v>
      </c>
      <c r="X27" s="85" t="s">
        <v>90</v>
      </c>
      <c r="Y27" s="85" t="s">
        <v>90</v>
      </c>
      <c r="Z27" s="113" t="s">
        <v>2350</v>
      </c>
      <c r="AA27" s="85" t="s">
        <v>56</v>
      </c>
      <c r="AB27" s="85" t="s">
        <v>56</v>
      </c>
      <c r="AC27" s="85" t="s">
        <v>56</v>
      </c>
      <c r="AD27" s="85" t="s">
        <v>56</v>
      </c>
      <c r="AE27" s="85" t="s">
        <v>68</v>
      </c>
      <c r="AF27" s="85" t="s">
        <v>3038</v>
      </c>
      <c r="AG27" s="85" t="s">
        <v>66</v>
      </c>
      <c r="AH27" s="85" t="s">
        <v>56</v>
      </c>
      <c r="AI27" s="85" t="s">
        <v>56</v>
      </c>
      <c r="AJ27" s="85" t="s">
        <v>56</v>
      </c>
      <c r="AK27" s="82" t="s">
        <v>3039</v>
      </c>
      <c r="AL27" s="82" t="s">
        <v>2787</v>
      </c>
      <c r="AM27" s="85" t="s">
        <v>2788</v>
      </c>
      <c r="AN27" s="85" t="s">
        <v>2430</v>
      </c>
      <c r="AO27" s="85" t="s">
        <v>2899</v>
      </c>
      <c r="AP27" s="85" t="s">
        <v>2823</v>
      </c>
      <c r="AQ27" s="22" t="s">
        <v>2790</v>
      </c>
      <c r="AR27" s="85" t="s">
        <v>66</v>
      </c>
      <c r="AS27" s="85" t="s">
        <v>66</v>
      </c>
      <c r="AT27" s="85" t="s">
        <v>2791</v>
      </c>
      <c r="AU27" s="82" t="s">
        <v>2852</v>
      </c>
      <c r="AV27" s="114" t="s">
        <v>121</v>
      </c>
      <c r="AW27" s="114" t="s">
        <v>78</v>
      </c>
    </row>
    <row r="28" spans="1:49" ht="90.75" customHeight="1" x14ac:dyDescent="0.25">
      <c r="A28" s="85" t="s">
        <v>3040</v>
      </c>
      <c r="B28" s="85" t="s">
        <v>3041</v>
      </c>
      <c r="C28" s="85" t="s">
        <v>59</v>
      </c>
      <c r="D28" s="85" t="s">
        <v>56</v>
      </c>
      <c r="E28" s="85">
        <v>2.13</v>
      </c>
      <c r="F28" s="85">
        <v>0</v>
      </c>
      <c r="G28" s="85">
        <v>2.13</v>
      </c>
      <c r="H28" s="85">
        <v>2.13</v>
      </c>
      <c r="I28" s="85" t="s">
        <v>2902</v>
      </c>
      <c r="J28" s="85" t="s">
        <v>2796</v>
      </c>
      <c r="K28" s="85">
        <v>0</v>
      </c>
      <c r="L28" s="85" t="s">
        <v>3042</v>
      </c>
      <c r="M28" s="82" t="s">
        <v>3043</v>
      </c>
      <c r="N28" s="85" t="s">
        <v>56</v>
      </c>
      <c r="O28" s="85" t="s">
        <v>66</v>
      </c>
      <c r="P28" s="74" t="s">
        <v>3044</v>
      </c>
      <c r="Q28" s="85" t="s">
        <v>59</v>
      </c>
      <c r="R28" s="85" t="s">
        <v>66</v>
      </c>
      <c r="S28" s="85" t="s">
        <v>59</v>
      </c>
      <c r="T28" s="85" t="s">
        <v>56</v>
      </c>
      <c r="U28" s="85" t="s">
        <v>90</v>
      </c>
      <c r="V28" s="85" t="s">
        <v>90</v>
      </c>
      <c r="W28" s="85" t="s">
        <v>90</v>
      </c>
      <c r="X28" s="85" t="s">
        <v>90</v>
      </c>
      <c r="Y28" s="85" t="s">
        <v>90</v>
      </c>
      <c r="Z28" s="113" t="s">
        <v>2350</v>
      </c>
      <c r="AA28" s="85" t="s">
        <v>56</v>
      </c>
      <c r="AB28" s="85" t="s">
        <v>56</v>
      </c>
      <c r="AC28" s="85" t="s">
        <v>56</v>
      </c>
      <c r="AD28" s="85" t="s">
        <v>56</v>
      </c>
      <c r="AE28" s="85" t="s">
        <v>68</v>
      </c>
      <c r="AF28" s="85" t="s">
        <v>3045</v>
      </c>
      <c r="AG28" s="85" t="s">
        <v>56</v>
      </c>
      <c r="AH28" s="85" t="s">
        <v>56</v>
      </c>
      <c r="AI28" s="85" t="s">
        <v>56</v>
      </c>
      <c r="AJ28" s="85" t="s">
        <v>56</v>
      </c>
      <c r="AK28" s="82" t="s">
        <v>3046</v>
      </c>
      <c r="AL28" s="85" t="s">
        <v>3047</v>
      </c>
      <c r="AM28" s="85" t="s">
        <v>2788</v>
      </c>
      <c r="AN28" s="85" t="s">
        <v>3006</v>
      </c>
      <c r="AO28" s="85" t="s">
        <v>331</v>
      </c>
      <c r="AP28" s="82" t="s">
        <v>2823</v>
      </c>
      <c r="AQ28" s="82" t="s">
        <v>2823</v>
      </c>
      <c r="AR28" s="85" t="s">
        <v>66</v>
      </c>
      <c r="AS28" s="85" t="s">
        <v>2791</v>
      </c>
      <c r="AT28" s="85" t="s">
        <v>2791</v>
      </c>
      <c r="AU28" s="82" t="s">
        <v>3048</v>
      </c>
      <c r="AV28" s="114" t="s">
        <v>78</v>
      </c>
      <c r="AW28" s="114" t="s">
        <v>121</v>
      </c>
    </row>
    <row r="29" spans="1:49" ht="66.75" customHeight="1" x14ac:dyDescent="0.25">
      <c r="A29" s="85" t="s">
        <v>3049</v>
      </c>
      <c r="B29" s="85" t="s">
        <v>3050</v>
      </c>
      <c r="C29" s="85" t="s">
        <v>59</v>
      </c>
      <c r="D29" s="85" t="s">
        <v>56</v>
      </c>
      <c r="E29" s="85">
        <v>1.6</v>
      </c>
      <c r="F29" s="85">
        <v>0</v>
      </c>
      <c r="G29" s="85">
        <v>1.6</v>
      </c>
      <c r="H29" s="85">
        <v>1.6</v>
      </c>
      <c r="I29" s="85" t="s">
        <v>2902</v>
      </c>
      <c r="J29" s="85" t="s">
        <v>2796</v>
      </c>
      <c r="K29" s="85" t="s">
        <v>3051</v>
      </c>
      <c r="L29" s="85" t="s">
        <v>3001</v>
      </c>
      <c r="M29" s="82" t="s">
        <v>3052</v>
      </c>
      <c r="N29" s="85" t="s">
        <v>56</v>
      </c>
      <c r="O29" s="85" t="s">
        <v>56</v>
      </c>
      <c r="P29" s="74" t="s">
        <v>105</v>
      </c>
      <c r="Q29" s="85" t="s">
        <v>59</v>
      </c>
      <c r="R29" s="85" t="s">
        <v>56</v>
      </c>
      <c r="S29" s="85" t="s">
        <v>59</v>
      </c>
      <c r="T29" s="85" t="s">
        <v>56</v>
      </c>
      <c r="U29" s="85" t="s">
        <v>90</v>
      </c>
      <c r="V29" s="85" t="s">
        <v>90</v>
      </c>
      <c r="W29" s="85" t="s">
        <v>90</v>
      </c>
      <c r="X29" s="85" t="s">
        <v>90</v>
      </c>
      <c r="Y29" s="85" t="s">
        <v>90</v>
      </c>
      <c r="Z29" s="113" t="s">
        <v>2350</v>
      </c>
      <c r="AA29" s="85" t="s">
        <v>56</v>
      </c>
      <c r="AB29" s="85" t="s">
        <v>56</v>
      </c>
      <c r="AC29" s="82" t="s">
        <v>3053</v>
      </c>
      <c r="AD29" s="85" t="s">
        <v>56</v>
      </c>
      <c r="AE29" s="85" t="s">
        <v>68</v>
      </c>
      <c r="AF29" s="85" t="s">
        <v>2950</v>
      </c>
      <c r="AG29" s="85" t="s">
        <v>56</v>
      </c>
      <c r="AH29" s="85" t="s">
        <v>56</v>
      </c>
      <c r="AI29" s="82" t="s">
        <v>3054</v>
      </c>
      <c r="AJ29" s="85" t="s">
        <v>56</v>
      </c>
      <c r="AK29" s="82" t="s">
        <v>3055</v>
      </c>
      <c r="AL29" s="85" t="s">
        <v>3047</v>
      </c>
      <c r="AM29" s="85" t="s">
        <v>2788</v>
      </c>
      <c r="AN29" s="85" t="s">
        <v>2849</v>
      </c>
      <c r="AO29" s="82" t="s">
        <v>2837</v>
      </c>
      <c r="AP29" s="85" t="s">
        <v>3007</v>
      </c>
      <c r="AQ29" s="85" t="s">
        <v>3007</v>
      </c>
      <c r="AR29" s="85" t="s">
        <v>2791</v>
      </c>
      <c r="AS29" s="85" t="s">
        <v>66</v>
      </c>
      <c r="AT29" s="85" t="s">
        <v>66</v>
      </c>
      <c r="AU29" s="82" t="s">
        <v>3056</v>
      </c>
      <c r="AV29" s="114" t="s">
        <v>2404</v>
      </c>
      <c r="AW29" s="114" t="s">
        <v>78</v>
      </c>
    </row>
    <row r="30" spans="1:49" ht="69.75" customHeight="1" x14ac:dyDescent="0.25">
      <c r="A30" s="85" t="s">
        <v>3057</v>
      </c>
      <c r="B30" s="85" t="s">
        <v>3058</v>
      </c>
      <c r="C30" s="85" t="s">
        <v>59</v>
      </c>
      <c r="D30" s="85" t="s">
        <v>56</v>
      </c>
      <c r="E30" s="85">
        <v>0.8</v>
      </c>
      <c r="F30" s="22" t="s">
        <v>3059</v>
      </c>
      <c r="G30" s="85">
        <v>0.8</v>
      </c>
      <c r="H30" s="112" t="s">
        <v>1282</v>
      </c>
      <c r="I30" s="85" t="s">
        <v>3060</v>
      </c>
      <c r="J30" s="85" t="s">
        <v>2796</v>
      </c>
      <c r="K30" s="22" t="s">
        <v>3061</v>
      </c>
      <c r="L30" s="82" t="s">
        <v>3062</v>
      </c>
      <c r="M30" s="85" t="s">
        <v>3063</v>
      </c>
      <c r="N30" s="85" t="s">
        <v>56</v>
      </c>
      <c r="O30" s="82" t="s">
        <v>3064</v>
      </c>
      <c r="P30" s="74" t="s">
        <v>2858</v>
      </c>
      <c r="Q30" s="85" t="s">
        <v>59</v>
      </c>
      <c r="R30" s="85" t="s">
        <v>66</v>
      </c>
      <c r="S30" s="82" t="s">
        <v>3065</v>
      </c>
      <c r="T30" s="85" t="s">
        <v>56</v>
      </c>
      <c r="U30" s="85" t="s">
        <v>90</v>
      </c>
      <c r="V30" s="85" t="s">
        <v>90</v>
      </c>
      <c r="W30" s="85" t="s">
        <v>90</v>
      </c>
      <c r="X30" s="85" t="s">
        <v>90</v>
      </c>
      <c r="Y30" s="85" t="s">
        <v>90</v>
      </c>
      <c r="Z30" s="113" t="s">
        <v>2350</v>
      </c>
      <c r="AA30" s="85" t="s">
        <v>56</v>
      </c>
      <c r="AB30" s="85" t="s">
        <v>56</v>
      </c>
      <c r="AC30" s="85" t="s">
        <v>56</v>
      </c>
      <c r="AD30" s="85" t="s">
        <v>56</v>
      </c>
      <c r="AE30" s="85" t="s">
        <v>68</v>
      </c>
      <c r="AF30" s="85" t="s">
        <v>3066</v>
      </c>
      <c r="AG30" s="85" t="s">
        <v>66</v>
      </c>
      <c r="AH30" s="85" t="s">
        <v>56</v>
      </c>
      <c r="AI30" s="82" t="s">
        <v>3054</v>
      </c>
      <c r="AJ30" s="85" t="s">
        <v>56</v>
      </c>
      <c r="AK30" s="82" t="s">
        <v>3067</v>
      </c>
      <c r="AL30" s="85" t="s">
        <v>3047</v>
      </c>
      <c r="AM30" s="85" t="s">
        <v>2788</v>
      </c>
      <c r="AN30" s="85" t="s">
        <v>3068</v>
      </c>
      <c r="AO30" s="85" t="s">
        <v>3069</v>
      </c>
      <c r="AP30" s="82" t="s">
        <v>2850</v>
      </c>
      <c r="AQ30" s="82" t="s">
        <v>3070</v>
      </c>
      <c r="AR30" s="85" t="s">
        <v>2791</v>
      </c>
      <c r="AS30" s="85" t="s">
        <v>66</v>
      </c>
      <c r="AT30" s="85" t="s">
        <v>66</v>
      </c>
      <c r="AU30" s="82" t="s">
        <v>3071</v>
      </c>
      <c r="AV30" s="114" t="s">
        <v>92</v>
      </c>
      <c r="AW30" s="114" t="s">
        <v>78</v>
      </c>
    </row>
    <row r="31" spans="1:49" ht="77.25" customHeight="1" x14ac:dyDescent="0.25">
      <c r="A31" s="85" t="s">
        <v>3072</v>
      </c>
      <c r="B31" s="85" t="s">
        <v>3073</v>
      </c>
      <c r="C31" s="85" t="s">
        <v>59</v>
      </c>
      <c r="D31" s="85" t="s">
        <v>56</v>
      </c>
      <c r="E31" s="85">
        <v>0.05</v>
      </c>
      <c r="F31" s="85">
        <v>0</v>
      </c>
      <c r="G31" s="85">
        <v>0.05</v>
      </c>
      <c r="H31" s="85">
        <v>0.05</v>
      </c>
      <c r="I31" s="85" t="s">
        <v>2902</v>
      </c>
      <c r="J31" s="85" t="s">
        <v>2796</v>
      </c>
      <c r="K31" s="85">
        <v>10</v>
      </c>
      <c r="L31" s="85" t="s">
        <v>3074</v>
      </c>
      <c r="M31" s="85" t="s">
        <v>81</v>
      </c>
      <c r="N31" s="85" t="s">
        <v>56</v>
      </c>
      <c r="O31" s="85" t="s">
        <v>66</v>
      </c>
      <c r="P31" s="74" t="s">
        <v>3075</v>
      </c>
      <c r="Q31" s="85" t="s">
        <v>59</v>
      </c>
      <c r="R31" s="85" t="s">
        <v>66</v>
      </c>
      <c r="S31" s="85" t="s">
        <v>59</v>
      </c>
      <c r="T31" s="85" t="s">
        <v>56</v>
      </c>
      <c r="U31" s="85" t="s">
        <v>90</v>
      </c>
      <c r="V31" s="85" t="s">
        <v>90</v>
      </c>
      <c r="W31" s="85" t="s">
        <v>90</v>
      </c>
      <c r="X31" s="85" t="s">
        <v>90</v>
      </c>
      <c r="Y31" s="85" t="s">
        <v>90</v>
      </c>
      <c r="Z31" s="113" t="s">
        <v>2350</v>
      </c>
      <c r="AA31" s="85" t="s">
        <v>56</v>
      </c>
      <c r="AB31" s="85" t="s">
        <v>3076</v>
      </c>
      <c r="AC31" s="85" t="s">
        <v>56</v>
      </c>
      <c r="AD31" s="82" t="s">
        <v>3077</v>
      </c>
      <c r="AE31" s="85" t="s">
        <v>68</v>
      </c>
      <c r="AF31" s="85" t="s">
        <v>3078</v>
      </c>
      <c r="AG31" s="85" t="s">
        <v>66</v>
      </c>
      <c r="AH31" s="85" t="s">
        <v>56</v>
      </c>
      <c r="AI31" s="82" t="s">
        <v>56</v>
      </c>
      <c r="AJ31" s="85" t="s">
        <v>56</v>
      </c>
      <c r="AK31" s="82" t="s">
        <v>3079</v>
      </c>
      <c r="AL31" s="82" t="s">
        <v>2787</v>
      </c>
      <c r="AM31" s="85" t="s">
        <v>2788</v>
      </c>
      <c r="AN31" s="85" t="s">
        <v>2430</v>
      </c>
      <c r="AO31" s="85" t="s">
        <v>2899</v>
      </c>
      <c r="AP31" s="82" t="s">
        <v>2850</v>
      </c>
      <c r="AQ31" s="82" t="s">
        <v>3070</v>
      </c>
      <c r="AR31" s="85" t="s">
        <v>66</v>
      </c>
      <c r="AS31" s="85" t="s">
        <v>2791</v>
      </c>
      <c r="AT31" s="85" t="s">
        <v>2791</v>
      </c>
      <c r="AU31" s="85" t="s">
        <v>2430</v>
      </c>
      <c r="AV31" s="114" t="s">
        <v>121</v>
      </c>
      <c r="AW31" s="114" t="s">
        <v>78</v>
      </c>
    </row>
    <row r="32" spans="1:49" ht="87" customHeight="1" x14ac:dyDescent="0.25">
      <c r="A32" s="85" t="s">
        <v>3080</v>
      </c>
      <c r="B32" s="85" t="s">
        <v>3081</v>
      </c>
      <c r="C32" s="85" t="s">
        <v>59</v>
      </c>
      <c r="D32" s="85" t="s">
        <v>56</v>
      </c>
      <c r="E32" s="85">
        <v>7.0000000000000007E-2</v>
      </c>
      <c r="F32" s="85">
        <v>0</v>
      </c>
      <c r="G32" s="85">
        <v>7.0000000000000007E-2</v>
      </c>
      <c r="H32" s="85">
        <v>7.0000000000000007E-2</v>
      </c>
      <c r="I32" s="85" t="s">
        <v>382</v>
      </c>
      <c r="J32" s="85" t="s">
        <v>2796</v>
      </c>
      <c r="K32" s="85" t="s">
        <v>3082</v>
      </c>
      <c r="L32" s="82" t="s">
        <v>3083</v>
      </c>
      <c r="M32" s="85" t="s">
        <v>81</v>
      </c>
      <c r="N32" s="85" t="s">
        <v>56</v>
      </c>
      <c r="O32" s="85" t="s">
        <v>66</v>
      </c>
      <c r="P32" s="74" t="s">
        <v>105</v>
      </c>
      <c r="Q32" s="85" t="s">
        <v>59</v>
      </c>
      <c r="R32" s="85" t="s">
        <v>56</v>
      </c>
      <c r="S32" s="85" t="s">
        <v>59</v>
      </c>
      <c r="T32" s="85" t="s">
        <v>56</v>
      </c>
      <c r="U32" s="85" t="s">
        <v>90</v>
      </c>
      <c r="V32" s="85" t="s">
        <v>90</v>
      </c>
      <c r="W32" s="85" t="s">
        <v>90</v>
      </c>
      <c r="X32" s="85" t="s">
        <v>90</v>
      </c>
      <c r="Y32" s="85" t="s">
        <v>90</v>
      </c>
      <c r="Z32" s="113" t="s">
        <v>2350</v>
      </c>
      <c r="AA32" s="85" t="s">
        <v>56</v>
      </c>
      <c r="AB32" s="82" t="s">
        <v>3084</v>
      </c>
      <c r="AC32" s="85" t="s">
        <v>3085</v>
      </c>
      <c r="AD32" s="82" t="s">
        <v>2896</v>
      </c>
      <c r="AE32" s="85" t="s">
        <v>68</v>
      </c>
      <c r="AF32" s="85" t="s">
        <v>3086</v>
      </c>
      <c r="AG32" s="85" t="s">
        <v>66</v>
      </c>
      <c r="AH32" s="85" t="s">
        <v>56</v>
      </c>
      <c r="AI32" s="82" t="s">
        <v>56</v>
      </c>
      <c r="AJ32" s="85" t="s">
        <v>56</v>
      </c>
      <c r="AK32" s="82" t="s">
        <v>3087</v>
      </c>
      <c r="AL32" s="82" t="s">
        <v>2787</v>
      </c>
      <c r="AM32" s="85" t="s">
        <v>2788</v>
      </c>
      <c r="AN32" s="85" t="s">
        <v>2430</v>
      </c>
      <c r="AO32" s="85" t="s">
        <v>2899</v>
      </c>
      <c r="AP32" s="82" t="s">
        <v>2850</v>
      </c>
      <c r="AQ32" s="82" t="s">
        <v>3070</v>
      </c>
      <c r="AR32" s="85" t="s">
        <v>66</v>
      </c>
      <c r="AS32" s="85" t="s">
        <v>2791</v>
      </c>
      <c r="AT32" s="85" t="s">
        <v>2791</v>
      </c>
      <c r="AU32" s="82" t="s">
        <v>3088</v>
      </c>
      <c r="AV32" s="114" t="s">
        <v>121</v>
      </c>
      <c r="AW32" s="114" t="s">
        <v>2404</v>
      </c>
    </row>
    <row r="33" spans="1:49" ht="91.5" customHeight="1" x14ac:dyDescent="0.25">
      <c r="A33" s="85" t="s">
        <v>3089</v>
      </c>
      <c r="B33" s="85" t="s">
        <v>3090</v>
      </c>
      <c r="C33" s="85" t="s">
        <v>59</v>
      </c>
      <c r="D33" s="85" t="s">
        <v>56</v>
      </c>
      <c r="E33" s="85">
        <v>0.02</v>
      </c>
      <c r="F33" s="85">
        <v>0</v>
      </c>
      <c r="G33" s="85">
        <v>0.02</v>
      </c>
      <c r="H33" s="85">
        <v>0.02</v>
      </c>
      <c r="I33" s="85" t="s">
        <v>382</v>
      </c>
      <c r="J33" s="85" t="s">
        <v>2796</v>
      </c>
      <c r="K33" s="85">
        <v>5</v>
      </c>
      <c r="L33" s="82" t="s">
        <v>3091</v>
      </c>
      <c r="M33" s="85" t="s">
        <v>81</v>
      </c>
      <c r="N33" s="85" t="s">
        <v>56</v>
      </c>
      <c r="O33" s="85" t="s">
        <v>66</v>
      </c>
      <c r="P33" s="74" t="s">
        <v>3092</v>
      </c>
      <c r="Q33" s="85" t="s">
        <v>59</v>
      </c>
      <c r="R33" s="85" t="s">
        <v>56</v>
      </c>
      <c r="S33" s="85" t="s">
        <v>59</v>
      </c>
      <c r="T33" s="85" t="s">
        <v>56</v>
      </c>
      <c r="U33" s="85" t="s">
        <v>90</v>
      </c>
      <c r="V33" s="85" t="s">
        <v>90</v>
      </c>
      <c r="W33" s="85" t="s">
        <v>90</v>
      </c>
      <c r="X33" s="85" t="s">
        <v>90</v>
      </c>
      <c r="Y33" s="85" t="s">
        <v>90</v>
      </c>
      <c r="Z33" s="113" t="s">
        <v>2350</v>
      </c>
      <c r="AA33" s="85" t="s">
        <v>56</v>
      </c>
      <c r="AB33" s="85" t="s">
        <v>3093</v>
      </c>
      <c r="AC33" s="85" t="s">
        <v>56</v>
      </c>
      <c r="AD33" s="82" t="s">
        <v>3094</v>
      </c>
      <c r="AE33" s="85" t="s">
        <v>68</v>
      </c>
      <c r="AF33" s="85" t="s">
        <v>3095</v>
      </c>
      <c r="AG33" s="85" t="s">
        <v>66</v>
      </c>
      <c r="AH33" s="85" t="s">
        <v>56</v>
      </c>
      <c r="AI33" s="82" t="s">
        <v>56</v>
      </c>
      <c r="AJ33" s="85" t="s">
        <v>56</v>
      </c>
      <c r="AK33" s="82" t="s">
        <v>3096</v>
      </c>
      <c r="AL33" s="82" t="s">
        <v>2787</v>
      </c>
      <c r="AM33" s="85" t="s">
        <v>2788</v>
      </c>
      <c r="AN33" s="85" t="s">
        <v>2430</v>
      </c>
      <c r="AO33" s="85" t="s">
        <v>2899</v>
      </c>
      <c r="AP33" s="82" t="s">
        <v>2850</v>
      </c>
      <c r="AQ33" s="82" t="s">
        <v>3070</v>
      </c>
      <c r="AR33" s="85" t="s">
        <v>66</v>
      </c>
      <c r="AS33" s="85" t="s">
        <v>2791</v>
      </c>
      <c r="AT33" s="85" t="s">
        <v>2791</v>
      </c>
      <c r="AU33" s="82" t="s">
        <v>3088</v>
      </c>
      <c r="AV33" s="114" t="s">
        <v>121</v>
      </c>
      <c r="AW33" s="114" t="s">
        <v>2404</v>
      </c>
    </row>
    <row r="34" spans="1:49" ht="51.75" customHeight="1" x14ac:dyDescent="0.25">
      <c r="A34" s="85" t="s">
        <v>3097</v>
      </c>
      <c r="B34" s="85" t="s">
        <v>3098</v>
      </c>
      <c r="C34" s="85" t="s">
        <v>59</v>
      </c>
      <c r="D34" s="85" t="s">
        <v>56</v>
      </c>
      <c r="E34" s="85">
        <v>0.02</v>
      </c>
      <c r="F34" s="85">
        <v>0</v>
      </c>
      <c r="G34" s="85">
        <v>0.02</v>
      </c>
      <c r="H34" s="85">
        <v>0.02</v>
      </c>
      <c r="I34" s="85" t="s">
        <v>2902</v>
      </c>
      <c r="J34" s="85" t="s">
        <v>2796</v>
      </c>
      <c r="K34" s="85">
        <v>5</v>
      </c>
      <c r="L34" s="82" t="s">
        <v>3091</v>
      </c>
      <c r="M34" s="85" t="s">
        <v>81</v>
      </c>
      <c r="N34" s="85" t="s">
        <v>56</v>
      </c>
      <c r="O34" s="85" t="s">
        <v>66</v>
      </c>
      <c r="P34" s="74" t="s">
        <v>2858</v>
      </c>
      <c r="Q34" s="85" t="s">
        <v>59</v>
      </c>
      <c r="R34" s="85" t="s">
        <v>56</v>
      </c>
      <c r="S34" s="85" t="s">
        <v>59</v>
      </c>
      <c r="T34" s="85" t="s">
        <v>56</v>
      </c>
      <c r="U34" s="85" t="s">
        <v>90</v>
      </c>
      <c r="V34" s="85" t="s">
        <v>90</v>
      </c>
      <c r="W34" s="85" t="s">
        <v>90</v>
      </c>
      <c r="X34" s="85" t="s">
        <v>90</v>
      </c>
      <c r="Y34" s="85" t="s">
        <v>90</v>
      </c>
      <c r="Z34" s="113" t="s">
        <v>2350</v>
      </c>
      <c r="AA34" s="85" t="s">
        <v>56</v>
      </c>
      <c r="AB34" s="82" t="s">
        <v>3099</v>
      </c>
      <c r="AC34" s="85" t="s">
        <v>3085</v>
      </c>
      <c r="AD34" s="82" t="s">
        <v>2896</v>
      </c>
      <c r="AE34" s="85" t="s">
        <v>68</v>
      </c>
      <c r="AF34" s="85" t="s">
        <v>3100</v>
      </c>
      <c r="AG34" s="85" t="s">
        <v>66</v>
      </c>
      <c r="AH34" s="85" t="s">
        <v>56</v>
      </c>
      <c r="AI34" s="85" t="s">
        <v>56</v>
      </c>
      <c r="AJ34" s="85" t="s">
        <v>56</v>
      </c>
      <c r="AK34" s="82" t="s">
        <v>3101</v>
      </c>
      <c r="AL34" s="82" t="s">
        <v>2787</v>
      </c>
      <c r="AM34" s="85" t="s">
        <v>2375</v>
      </c>
      <c r="AN34" s="85" t="s">
        <v>2430</v>
      </c>
      <c r="AO34" s="85" t="s">
        <v>2899</v>
      </c>
      <c r="AP34" s="82" t="s">
        <v>2850</v>
      </c>
      <c r="AQ34" s="82" t="s">
        <v>3070</v>
      </c>
      <c r="AR34" s="85" t="s">
        <v>2791</v>
      </c>
      <c r="AS34" s="85" t="s">
        <v>66</v>
      </c>
      <c r="AT34" s="85" t="s">
        <v>66</v>
      </c>
      <c r="AU34" s="85" t="s">
        <v>2430</v>
      </c>
      <c r="AV34" s="114" t="s">
        <v>121</v>
      </c>
      <c r="AW34" s="114" t="s">
        <v>2404</v>
      </c>
    </row>
    <row r="35" spans="1:49" ht="99.75" customHeight="1" x14ac:dyDescent="0.25">
      <c r="A35" s="85" t="s">
        <v>3102</v>
      </c>
      <c r="B35" s="85" t="s">
        <v>3103</v>
      </c>
      <c r="C35" s="85" t="s">
        <v>59</v>
      </c>
      <c r="D35" s="85" t="s">
        <v>56</v>
      </c>
      <c r="E35" s="85">
        <v>0.21</v>
      </c>
      <c r="F35" s="85">
        <v>0</v>
      </c>
      <c r="G35" s="85">
        <v>0.21</v>
      </c>
      <c r="H35" s="85">
        <v>0.21</v>
      </c>
      <c r="I35" s="85" t="s">
        <v>2902</v>
      </c>
      <c r="J35" s="85" t="s">
        <v>2796</v>
      </c>
      <c r="K35" s="85" t="s">
        <v>3104</v>
      </c>
      <c r="L35" s="82" t="s">
        <v>3091</v>
      </c>
      <c r="M35" s="85" t="s">
        <v>81</v>
      </c>
      <c r="N35" s="85" t="s">
        <v>56</v>
      </c>
      <c r="O35" s="85" t="s">
        <v>66</v>
      </c>
      <c r="P35" s="74" t="s">
        <v>105</v>
      </c>
      <c r="Q35" s="85" t="s">
        <v>59</v>
      </c>
      <c r="R35" s="85" t="s">
        <v>56</v>
      </c>
      <c r="S35" s="85" t="s">
        <v>59</v>
      </c>
      <c r="T35" s="85" t="s">
        <v>56</v>
      </c>
      <c r="U35" s="85" t="s">
        <v>90</v>
      </c>
      <c r="V35" s="85" t="s">
        <v>90</v>
      </c>
      <c r="W35" s="85" t="s">
        <v>90</v>
      </c>
      <c r="X35" s="85" t="s">
        <v>90</v>
      </c>
      <c r="Y35" s="85" t="s">
        <v>90</v>
      </c>
      <c r="Z35" s="113" t="s">
        <v>2350</v>
      </c>
      <c r="AA35" s="85" t="s">
        <v>56</v>
      </c>
      <c r="AB35" s="85" t="s">
        <v>3105</v>
      </c>
      <c r="AC35" s="85" t="s">
        <v>56</v>
      </c>
      <c r="AD35" s="82" t="s">
        <v>2896</v>
      </c>
      <c r="AE35" s="85" t="s">
        <v>68</v>
      </c>
      <c r="AF35" s="85" t="s">
        <v>3106</v>
      </c>
      <c r="AG35" s="85" t="s">
        <v>66</v>
      </c>
      <c r="AH35" s="85" t="s">
        <v>56</v>
      </c>
      <c r="AI35" s="85" t="s">
        <v>56</v>
      </c>
      <c r="AJ35" s="85" t="s">
        <v>56</v>
      </c>
      <c r="AK35" s="82" t="s">
        <v>3107</v>
      </c>
      <c r="AL35" s="82" t="s">
        <v>2787</v>
      </c>
      <c r="AM35" s="85" t="s">
        <v>2788</v>
      </c>
      <c r="AN35" s="85" t="s">
        <v>2430</v>
      </c>
      <c r="AO35" s="85" t="s">
        <v>2899</v>
      </c>
      <c r="AP35" s="85" t="s">
        <v>2823</v>
      </c>
      <c r="AQ35" s="22" t="s">
        <v>2790</v>
      </c>
      <c r="AR35" s="85" t="s">
        <v>66</v>
      </c>
      <c r="AS35" s="85" t="s">
        <v>2791</v>
      </c>
      <c r="AT35" s="85" t="s">
        <v>2791</v>
      </c>
      <c r="AU35" s="85" t="s">
        <v>2430</v>
      </c>
      <c r="AV35" s="114" t="s">
        <v>121</v>
      </c>
      <c r="AW35" s="114" t="s">
        <v>2404</v>
      </c>
    </row>
    <row r="36" spans="1:49" ht="78" customHeight="1" x14ac:dyDescent="0.25">
      <c r="A36" s="85" t="s">
        <v>3108</v>
      </c>
      <c r="B36" s="85" t="s">
        <v>3109</v>
      </c>
      <c r="C36" s="85" t="s">
        <v>59</v>
      </c>
      <c r="D36" s="85" t="s">
        <v>56</v>
      </c>
      <c r="E36" s="85">
        <v>0.3</v>
      </c>
      <c r="F36" s="22" t="s">
        <v>3110</v>
      </c>
      <c r="G36" s="85">
        <v>0.3</v>
      </c>
      <c r="H36" s="85">
        <v>0.3</v>
      </c>
      <c r="I36" s="85" t="s">
        <v>2902</v>
      </c>
      <c r="J36" s="85" t="s">
        <v>2796</v>
      </c>
      <c r="K36" s="112" t="s">
        <v>3111</v>
      </c>
      <c r="L36" s="85" t="s">
        <v>3112</v>
      </c>
      <c r="M36" s="85" t="s">
        <v>3037</v>
      </c>
      <c r="N36" s="85" t="s">
        <v>56</v>
      </c>
      <c r="O36" s="85" t="s">
        <v>66</v>
      </c>
      <c r="P36" s="74" t="s">
        <v>2858</v>
      </c>
      <c r="Q36" s="85" t="s">
        <v>59</v>
      </c>
      <c r="R36" s="85" t="s">
        <v>66</v>
      </c>
      <c r="S36" s="85" t="s">
        <v>59</v>
      </c>
      <c r="T36" s="85" t="s">
        <v>56</v>
      </c>
      <c r="U36" s="85" t="s">
        <v>90</v>
      </c>
      <c r="V36" s="85" t="s">
        <v>90</v>
      </c>
      <c r="W36" s="85" t="s">
        <v>90</v>
      </c>
      <c r="X36" s="85" t="s">
        <v>90</v>
      </c>
      <c r="Y36" s="85" t="s">
        <v>90</v>
      </c>
      <c r="Z36" s="113" t="s">
        <v>2350</v>
      </c>
      <c r="AA36" s="85" t="s">
        <v>56</v>
      </c>
      <c r="AB36" s="85" t="s">
        <v>66</v>
      </c>
      <c r="AC36" s="85" t="s">
        <v>56</v>
      </c>
      <c r="AD36" s="82" t="s">
        <v>3113</v>
      </c>
      <c r="AE36" s="85" t="s">
        <v>68</v>
      </c>
      <c r="AF36" s="85" t="s">
        <v>3114</v>
      </c>
      <c r="AG36" s="85" t="s">
        <v>66</v>
      </c>
      <c r="AH36" s="85" t="s">
        <v>56</v>
      </c>
      <c r="AI36" s="85" t="s">
        <v>56</v>
      </c>
      <c r="AJ36" s="85" t="s">
        <v>56</v>
      </c>
      <c r="AK36" s="82" t="s">
        <v>3115</v>
      </c>
      <c r="AL36" s="85" t="s">
        <v>3047</v>
      </c>
      <c r="AM36" s="85" t="s">
        <v>2375</v>
      </c>
      <c r="AN36" s="85" t="s">
        <v>2849</v>
      </c>
      <c r="AO36" s="85" t="s">
        <v>3116</v>
      </c>
      <c r="AP36" s="85" t="s">
        <v>2823</v>
      </c>
      <c r="AQ36" s="85" t="s">
        <v>3117</v>
      </c>
      <c r="AR36" s="85" t="s">
        <v>2791</v>
      </c>
      <c r="AS36" s="85" t="s">
        <v>66</v>
      </c>
      <c r="AT36" s="85" t="s">
        <v>66</v>
      </c>
      <c r="AU36" s="82" t="s">
        <v>3118</v>
      </c>
      <c r="AV36" s="114" t="s">
        <v>2404</v>
      </c>
      <c r="AW36" s="114" t="s">
        <v>2404</v>
      </c>
    </row>
    <row r="37" spans="1:49" ht="78.75" customHeight="1" x14ac:dyDescent="0.25">
      <c r="A37" s="85" t="s">
        <v>3119</v>
      </c>
      <c r="B37" s="85" t="s">
        <v>3120</v>
      </c>
      <c r="C37" s="85" t="s">
        <v>59</v>
      </c>
      <c r="D37" s="85" t="s">
        <v>56</v>
      </c>
      <c r="E37" s="85">
        <v>0.43</v>
      </c>
      <c r="F37" s="85">
        <v>0</v>
      </c>
      <c r="G37" s="85">
        <v>0.43</v>
      </c>
      <c r="H37" s="85">
        <v>0.43</v>
      </c>
      <c r="I37" s="85" t="s">
        <v>2902</v>
      </c>
      <c r="J37" s="85" t="s">
        <v>2796</v>
      </c>
      <c r="K37" s="85" t="s">
        <v>3121</v>
      </c>
      <c r="L37" s="85" t="s">
        <v>3122</v>
      </c>
      <c r="M37" s="85" t="s">
        <v>3037</v>
      </c>
      <c r="N37" s="85" t="s">
        <v>56</v>
      </c>
      <c r="O37" s="85" t="s">
        <v>66</v>
      </c>
      <c r="P37" s="74" t="s">
        <v>2858</v>
      </c>
      <c r="Q37" s="85" t="s">
        <v>59</v>
      </c>
      <c r="R37" s="85" t="s">
        <v>56</v>
      </c>
      <c r="S37" s="85" t="s">
        <v>59</v>
      </c>
      <c r="T37" s="85" t="s">
        <v>56</v>
      </c>
      <c r="U37" s="85" t="s">
        <v>90</v>
      </c>
      <c r="V37" s="85" t="s">
        <v>90</v>
      </c>
      <c r="W37" s="85" t="s">
        <v>90</v>
      </c>
      <c r="X37" s="85" t="s">
        <v>90</v>
      </c>
      <c r="Y37" s="85" t="s">
        <v>90</v>
      </c>
      <c r="Z37" s="113" t="s">
        <v>2350</v>
      </c>
      <c r="AA37" s="85" t="s">
        <v>56</v>
      </c>
      <c r="AB37" s="85" t="s">
        <v>56</v>
      </c>
      <c r="AC37" s="85" t="s">
        <v>56</v>
      </c>
      <c r="AD37" s="85" t="s">
        <v>56</v>
      </c>
      <c r="AE37" s="85" t="s">
        <v>68</v>
      </c>
      <c r="AF37" s="85" t="s">
        <v>3123</v>
      </c>
      <c r="AG37" s="85" t="s">
        <v>66</v>
      </c>
      <c r="AH37" s="85" t="s">
        <v>56</v>
      </c>
      <c r="AI37" s="85" t="s">
        <v>56</v>
      </c>
      <c r="AJ37" s="85" t="s">
        <v>56</v>
      </c>
      <c r="AK37" s="82" t="s">
        <v>3124</v>
      </c>
      <c r="AL37" s="82" t="s">
        <v>2787</v>
      </c>
      <c r="AM37" s="85" t="s">
        <v>2375</v>
      </c>
      <c r="AN37" s="85" t="s">
        <v>2430</v>
      </c>
      <c r="AO37" s="85" t="s">
        <v>2899</v>
      </c>
      <c r="AP37" s="85" t="s">
        <v>3007</v>
      </c>
      <c r="AQ37" s="22" t="s">
        <v>3007</v>
      </c>
      <c r="AR37" s="85" t="s">
        <v>66</v>
      </c>
      <c r="AS37" s="85" t="s">
        <v>2791</v>
      </c>
      <c r="AT37" s="85" t="s">
        <v>2791</v>
      </c>
      <c r="AU37" s="85" t="s">
        <v>2430</v>
      </c>
      <c r="AV37" s="114" t="s">
        <v>121</v>
      </c>
      <c r="AW37" s="114" t="s">
        <v>78</v>
      </c>
    </row>
    <row r="38" spans="1:49" ht="53.25" customHeight="1" x14ac:dyDescent="0.25">
      <c r="A38" s="85" t="s">
        <v>3125</v>
      </c>
      <c r="B38" s="85" t="s">
        <v>3126</v>
      </c>
      <c r="C38" s="85" t="s">
        <v>59</v>
      </c>
      <c r="D38" s="85" t="s">
        <v>56</v>
      </c>
      <c r="E38" s="85">
        <v>1.1499999999999999</v>
      </c>
      <c r="F38" s="85">
        <v>0</v>
      </c>
      <c r="G38" s="85">
        <v>1.1499999999999999</v>
      </c>
      <c r="H38" s="85">
        <v>1.1499999999999999</v>
      </c>
      <c r="I38" s="85" t="s">
        <v>2902</v>
      </c>
      <c r="J38" s="85" t="s">
        <v>2796</v>
      </c>
      <c r="K38" s="85" t="s">
        <v>3127</v>
      </c>
      <c r="L38" s="85" t="s">
        <v>3128</v>
      </c>
      <c r="M38" s="85" t="s">
        <v>81</v>
      </c>
      <c r="N38" s="85" t="s">
        <v>56</v>
      </c>
      <c r="O38" s="85" t="s">
        <v>66</v>
      </c>
      <c r="P38" s="74" t="s">
        <v>3129</v>
      </c>
      <c r="Q38" s="85" t="s">
        <v>59</v>
      </c>
      <c r="R38" s="85" t="s">
        <v>66</v>
      </c>
      <c r="S38" s="85" t="s">
        <v>59</v>
      </c>
      <c r="T38" s="85" t="s">
        <v>56</v>
      </c>
      <c r="U38" s="85" t="s">
        <v>90</v>
      </c>
      <c r="V38" s="85" t="s">
        <v>90</v>
      </c>
      <c r="W38" s="85" t="s">
        <v>90</v>
      </c>
      <c r="X38" s="85" t="s">
        <v>90</v>
      </c>
      <c r="Y38" s="85" t="s">
        <v>90</v>
      </c>
      <c r="Z38" s="113" t="s">
        <v>2350</v>
      </c>
      <c r="AA38" s="85" t="s">
        <v>56</v>
      </c>
      <c r="AB38" s="85" t="s">
        <v>56</v>
      </c>
      <c r="AC38" s="85" t="s">
        <v>56</v>
      </c>
      <c r="AD38" s="85" t="s">
        <v>56</v>
      </c>
      <c r="AE38" s="85" t="s">
        <v>68</v>
      </c>
      <c r="AF38" s="85" t="s">
        <v>3130</v>
      </c>
      <c r="AG38" s="85" t="s">
        <v>66</v>
      </c>
      <c r="AH38" s="85" t="s">
        <v>56</v>
      </c>
      <c r="AI38" s="85" t="s">
        <v>56</v>
      </c>
      <c r="AJ38" s="85" t="s">
        <v>56</v>
      </c>
      <c r="AK38" s="82" t="s">
        <v>3131</v>
      </c>
      <c r="AL38" s="82" t="s">
        <v>2787</v>
      </c>
      <c r="AM38" s="85" t="s">
        <v>2375</v>
      </c>
      <c r="AN38" s="85" t="s">
        <v>2430</v>
      </c>
      <c r="AO38" s="85" t="s">
        <v>2899</v>
      </c>
      <c r="AP38" s="85" t="s">
        <v>3132</v>
      </c>
      <c r="AQ38" s="85" t="s">
        <v>3007</v>
      </c>
      <c r="AR38" s="85" t="s">
        <v>66</v>
      </c>
      <c r="AS38" s="85" t="s">
        <v>2791</v>
      </c>
      <c r="AT38" s="85" t="s">
        <v>2791</v>
      </c>
      <c r="AU38" s="85" t="s">
        <v>2430</v>
      </c>
      <c r="AV38" s="114" t="s">
        <v>121</v>
      </c>
      <c r="AW38" s="114" t="s">
        <v>78</v>
      </c>
    </row>
    <row r="39" spans="1:49" ht="55.5" customHeight="1" x14ac:dyDescent="0.25">
      <c r="A39" s="85" t="s">
        <v>3133</v>
      </c>
      <c r="B39" s="85" t="s">
        <v>3134</v>
      </c>
      <c r="C39" s="85" t="s">
        <v>59</v>
      </c>
      <c r="D39" s="85" t="s">
        <v>56</v>
      </c>
      <c r="E39" s="85">
        <v>7.0000000000000007E-2</v>
      </c>
      <c r="F39" s="85">
        <v>0</v>
      </c>
      <c r="G39" s="85">
        <v>7.0000000000000007E-2</v>
      </c>
      <c r="H39" s="85">
        <v>7.0000000000000007E-2</v>
      </c>
      <c r="I39" s="85" t="s">
        <v>2902</v>
      </c>
      <c r="J39" s="85" t="s">
        <v>2796</v>
      </c>
      <c r="K39" s="85">
        <v>20</v>
      </c>
      <c r="L39" s="85" t="s">
        <v>3135</v>
      </c>
      <c r="M39" s="85" t="s">
        <v>3136</v>
      </c>
      <c r="N39" s="85" t="s">
        <v>56</v>
      </c>
      <c r="O39" s="85" t="s">
        <v>66</v>
      </c>
      <c r="P39" s="74" t="s">
        <v>3137</v>
      </c>
      <c r="Q39" s="85" t="s">
        <v>59</v>
      </c>
      <c r="R39" s="85" t="s">
        <v>56</v>
      </c>
      <c r="S39" s="85" t="s">
        <v>59</v>
      </c>
      <c r="T39" s="85" t="s">
        <v>56</v>
      </c>
      <c r="U39" s="85" t="s">
        <v>90</v>
      </c>
      <c r="V39" s="85" t="s">
        <v>90</v>
      </c>
      <c r="W39" s="85" t="s">
        <v>90</v>
      </c>
      <c r="X39" s="85" t="s">
        <v>90</v>
      </c>
      <c r="Y39" s="85" t="s">
        <v>90</v>
      </c>
      <c r="Z39" s="113" t="s">
        <v>2350</v>
      </c>
      <c r="AA39" s="85" t="s">
        <v>56</v>
      </c>
      <c r="AB39" s="85" t="s">
        <v>66</v>
      </c>
      <c r="AC39" s="85" t="s">
        <v>56</v>
      </c>
      <c r="AD39" s="82" t="s">
        <v>2896</v>
      </c>
      <c r="AE39" s="85" t="s">
        <v>68</v>
      </c>
      <c r="AF39" s="85" t="s">
        <v>3138</v>
      </c>
      <c r="AG39" s="85" t="s">
        <v>66</v>
      </c>
      <c r="AH39" s="85" t="s">
        <v>56</v>
      </c>
      <c r="AI39" s="85" t="s">
        <v>56</v>
      </c>
      <c r="AJ39" s="85" t="s">
        <v>56</v>
      </c>
      <c r="AK39" s="82" t="s">
        <v>3139</v>
      </c>
      <c r="AL39" s="82" t="s">
        <v>2787</v>
      </c>
      <c r="AM39" s="85" t="s">
        <v>2788</v>
      </c>
      <c r="AN39" s="85" t="s">
        <v>2430</v>
      </c>
      <c r="AO39" s="85" t="s">
        <v>2899</v>
      </c>
      <c r="AP39" s="82" t="s">
        <v>3140</v>
      </c>
      <c r="AQ39" s="22" t="s">
        <v>3070</v>
      </c>
      <c r="AR39" s="85" t="s">
        <v>66</v>
      </c>
      <c r="AS39" s="85" t="s">
        <v>2791</v>
      </c>
      <c r="AT39" s="85" t="s">
        <v>2791</v>
      </c>
      <c r="AU39" s="85" t="s">
        <v>3141</v>
      </c>
      <c r="AV39" s="114" t="s">
        <v>121</v>
      </c>
      <c r="AW39" s="114" t="s">
        <v>78</v>
      </c>
    </row>
    <row r="40" spans="1:49" ht="105" customHeight="1" x14ac:dyDescent="0.25">
      <c r="A40" s="85" t="s">
        <v>3142</v>
      </c>
      <c r="B40" s="85" t="s">
        <v>3143</v>
      </c>
      <c r="C40" s="85" t="s">
        <v>59</v>
      </c>
      <c r="D40" s="85" t="s">
        <v>56</v>
      </c>
      <c r="E40" s="85">
        <v>0.19</v>
      </c>
      <c r="F40" s="85">
        <v>0</v>
      </c>
      <c r="G40" s="85">
        <v>0.19</v>
      </c>
      <c r="H40" s="85">
        <v>0.19</v>
      </c>
      <c r="I40" s="85" t="s">
        <v>2902</v>
      </c>
      <c r="J40" s="85" t="s">
        <v>2796</v>
      </c>
      <c r="K40" s="85" t="s">
        <v>3144</v>
      </c>
      <c r="L40" s="85" t="s">
        <v>3135</v>
      </c>
      <c r="M40" s="85" t="s">
        <v>81</v>
      </c>
      <c r="N40" s="85" t="s">
        <v>56</v>
      </c>
      <c r="O40" s="85" t="s">
        <v>66</v>
      </c>
      <c r="P40" s="74" t="s">
        <v>3145</v>
      </c>
      <c r="Q40" s="85" t="s">
        <v>59</v>
      </c>
      <c r="R40" s="85" t="s">
        <v>56</v>
      </c>
      <c r="S40" s="85" t="s">
        <v>59</v>
      </c>
      <c r="T40" s="85" t="s">
        <v>56</v>
      </c>
      <c r="U40" s="85" t="s">
        <v>90</v>
      </c>
      <c r="V40" s="85" t="s">
        <v>90</v>
      </c>
      <c r="W40" s="85" t="s">
        <v>90</v>
      </c>
      <c r="X40" s="85" t="s">
        <v>90</v>
      </c>
      <c r="Y40" s="85" t="s">
        <v>90</v>
      </c>
      <c r="Z40" s="113" t="s">
        <v>2350</v>
      </c>
      <c r="AA40" s="85" t="s">
        <v>56</v>
      </c>
      <c r="AB40" s="85" t="s">
        <v>76</v>
      </c>
      <c r="AC40" s="85" t="s">
        <v>56</v>
      </c>
      <c r="AD40" s="82" t="s">
        <v>2896</v>
      </c>
      <c r="AE40" s="85" t="s">
        <v>68</v>
      </c>
      <c r="AF40" s="85" t="s">
        <v>3095</v>
      </c>
      <c r="AG40" s="85" t="s">
        <v>66</v>
      </c>
      <c r="AH40" s="85" t="s">
        <v>56</v>
      </c>
      <c r="AI40" s="85" t="s">
        <v>56</v>
      </c>
      <c r="AJ40" s="85" t="s">
        <v>56</v>
      </c>
      <c r="AK40" s="82" t="s">
        <v>3107</v>
      </c>
      <c r="AL40" s="82" t="s">
        <v>2787</v>
      </c>
      <c r="AM40" s="85" t="s">
        <v>2788</v>
      </c>
      <c r="AN40" s="85" t="s">
        <v>2430</v>
      </c>
      <c r="AO40" s="85" t="s">
        <v>2899</v>
      </c>
      <c r="AP40" s="82" t="s">
        <v>3140</v>
      </c>
      <c r="AQ40" s="22" t="s">
        <v>3070</v>
      </c>
      <c r="AR40" s="85" t="s">
        <v>66</v>
      </c>
      <c r="AS40" s="85" t="s">
        <v>2791</v>
      </c>
      <c r="AT40" s="85" t="s">
        <v>2791</v>
      </c>
      <c r="AU40" s="85" t="s">
        <v>3141</v>
      </c>
      <c r="AV40" s="114" t="s">
        <v>121</v>
      </c>
      <c r="AW40" s="114" t="s">
        <v>2404</v>
      </c>
    </row>
    <row r="41" spans="1:49" ht="78.75" customHeight="1" x14ac:dyDescent="0.25">
      <c r="A41" s="85" t="s">
        <v>3146</v>
      </c>
      <c r="B41" s="85" t="s">
        <v>3147</v>
      </c>
      <c r="C41" s="85" t="s">
        <v>59</v>
      </c>
      <c r="D41" s="85" t="s">
        <v>56</v>
      </c>
      <c r="E41" s="85">
        <v>0.03</v>
      </c>
      <c r="F41" s="85">
        <v>0</v>
      </c>
      <c r="G41" s="85">
        <v>0.03</v>
      </c>
      <c r="H41" s="85">
        <v>0.03</v>
      </c>
      <c r="I41" s="85" t="s">
        <v>2902</v>
      </c>
      <c r="J41" s="85" t="s">
        <v>2796</v>
      </c>
      <c r="K41" s="85" t="s">
        <v>3148</v>
      </c>
      <c r="L41" s="85" t="s">
        <v>3149</v>
      </c>
      <c r="M41" s="85" t="s">
        <v>3150</v>
      </c>
      <c r="N41" s="85" t="s">
        <v>56</v>
      </c>
      <c r="O41" s="85" t="s">
        <v>66</v>
      </c>
      <c r="P41" s="74" t="s">
        <v>2858</v>
      </c>
      <c r="Q41" s="85" t="s">
        <v>59</v>
      </c>
      <c r="R41" s="85" t="s">
        <v>66</v>
      </c>
      <c r="S41" s="85" t="s">
        <v>59</v>
      </c>
      <c r="T41" s="85" t="s">
        <v>56</v>
      </c>
      <c r="U41" s="85" t="s">
        <v>90</v>
      </c>
      <c r="V41" s="85" t="s">
        <v>90</v>
      </c>
      <c r="W41" s="85" t="s">
        <v>90</v>
      </c>
      <c r="X41" s="85" t="s">
        <v>90</v>
      </c>
      <c r="Y41" s="85" t="s">
        <v>90</v>
      </c>
      <c r="Z41" s="113" t="s">
        <v>2350</v>
      </c>
      <c r="AA41" s="85" t="s">
        <v>56</v>
      </c>
      <c r="AB41" s="85" t="s">
        <v>3151</v>
      </c>
      <c r="AC41" s="85" t="s">
        <v>56</v>
      </c>
      <c r="AD41" s="82" t="s">
        <v>2896</v>
      </c>
      <c r="AE41" s="85" t="s">
        <v>68</v>
      </c>
      <c r="AF41" s="85" t="s">
        <v>3152</v>
      </c>
      <c r="AG41" s="85" t="s">
        <v>66</v>
      </c>
      <c r="AH41" s="85" t="s">
        <v>56</v>
      </c>
      <c r="AI41" s="85" t="s">
        <v>56</v>
      </c>
      <c r="AJ41" s="85" t="s">
        <v>56</v>
      </c>
      <c r="AK41" s="85" t="s">
        <v>3153</v>
      </c>
      <c r="AL41" s="82" t="s">
        <v>2787</v>
      </c>
      <c r="AM41" s="85" t="s">
        <v>2440</v>
      </c>
      <c r="AN41" s="85" t="s">
        <v>2430</v>
      </c>
      <c r="AO41" s="85" t="s">
        <v>3116</v>
      </c>
      <c r="AP41" s="82" t="s">
        <v>2823</v>
      </c>
      <c r="AQ41" s="82" t="s">
        <v>3154</v>
      </c>
      <c r="AR41" s="85" t="s">
        <v>2791</v>
      </c>
      <c r="AS41" s="85" t="s">
        <v>66</v>
      </c>
      <c r="AT41" s="85" t="s">
        <v>66</v>
      </c>
      <c r="AU41" s="82" t="s">
        <v>3088</v>
      </c>
      <c r="AV41" s="114" t="s">
        <v>2404</v>
      </c>
      <c r="AW41" s="114" t="s">
        <v>2404</v>
      </c>
    </row>
    <row r="42" spans="1:49" ht="99.75" customHeight="1" x14ac:dyDescent="0.25">
      <c r="A42" s="85" t="s">
        <v>3155</v>
      </c>
      <c r="B42" s="85" t="s">
        <v>3156</v>
      </c>
      <c r="C42" s="85" t="s">
        <v>59</v>
      </c>
      <c r="D42" s="85" t="s">
        <v>56</v>
      </c>
      <c r="E42" s="85">
        <v>0.06</v>
      </c>
      <c r="F42" s="85">
        <v>0</v>
      </c>
      <c r="G42" s="85">
        <v>0.06</v>
      </c>
      <c r="H42" s="85">
        <v>0.06</v>
      </c>
      <c r="I42" s="85" t="s">
        <v>2902</v>
      </c>
      <c r="J42" s="85" t="s">
        <v>2796</v>
      </c>
      <c r="K42" s="85" t="s">
        <v>3148</v>
      </c>
      <c r="L42" s="82" t="s">
        <v>3157</v>
      </c>
      <c r="M42" s="85" t="s">
        <v>3158</v>
      </c>
      <c r="N42" s="85" t="s">
        <v>56</v>
      </c>
      <c r="O42" s="85" t="s">
        <v>66</v>
      </c>
      <c r="P42" s="74" t="s">
        <v>3159</v>
      </c>
      <c r="Q42" s="85" t="s">
        <v>59</v>
      </c>
      <c r="R42" s="85" t="s">
        <v>66</v>
      </c>
      <c r="S42" s="85" t="s">
        <v>59</v>
      </c>
      <c r="T42" s="85" t="s">
        <v>56</v>
      </c>
      <c r="U42" s="85" t="s">
        <v>90</v>
      </c>
      <c r="V42" s="85" t="s">
        <v>90</v>
      </c>
      <c r="W42" s="85" t="s">
        <v>90</v>
      </c>
      <c r="X42" s="85" t="s">
        <v>90</v>
      </c>
      <c r="Y42" s="85" t="s">
        <v>90</v>
      </c>
      <c r="Z42" s="113" t="s">
        <v>2350</v>
      </c>
      <c r="AA42" s="85" t="s">
        <v>56</v>
      </c>
      <c r="AB42" s="85" t="s">
        <v>66</v>
      </c>
      <c r="AC42" s="85" t="s">
        <v>56</v>
      </c>
      <c r="AD42" s="82" t="s">
        <v>3094</v>
      </c>
      <c r="AE42" s="85" t="s">
        <v>2647</v>
      </c>
      <c r="AF42" s="85" t="s">
        <v>3160</v>
      </c>
      <c r="AG42" s="85" t="s">
        <v>66</v>
      </c>
      <c r="AH42" s="85" t="s">
        <v>56</v>
      </c>
      <c r="AI42" s="85" t="s">
        <v>56</v>
      </c>
      <c r="AJ42" s="85" t="s">
        <v>56</v>
      </c>
      <c r="AK42" s="82" t="s">
        <v>3161</v>
      </c>
      <c r="AL42" s="82" t="s">
        <v>2787</v>
      </c>
      <c r="AM42" s="85" t="s">
        <v>2440</v>
      </c>
      <c r="AN42" s="85" t="s">
        <v>2430</v>
      </c>
      <c r="AO42" s="85" t="s">
        <v>3116</v>
      </c>
      <c r="AP42" s="82" t="s">
        <v>2823</v>
      </c>
      <c r="AQ42" s="82" t="s">
        <v>3154</v>
      </c>
      <c r="AR42" s="85" t="s">
        <v>2791</v>
      </c>
      <c r="AS42" s="85" t="s">
        <v>66</v>
      </c>
      <c r="AT42" s="85" t="s">
        <v>66</v>
      </c>
      <c r="AU42" s="82" t="s">
        <v>3162</v>
      </c>
      <c r="AV42" s="114" t="s">
        <v>2404</v>
      </c>
      <c r="AW42" s="114" t="s">
        <v>2404</v>
      </c>
    </row>
    <row r="43" spans="1:49" ht="86.25" customHeight="1" x14ac:dyDescent="0.25">
      <c r="A43" s="85" t="s">
        <v>3163</v>
      </c>
      <c r="B43" s="85" t="s">
        <v>3164</v>
      </c>
      <c r="C43" s="85" t="s">
        <v>59</v>
      </c>
      <c r="D43" s="85" t="s">
        <v>56</v>
      </c>
      <c r="E43" s="85">
        <v>10.39</v>
      </c>
      <c r="F43" s="85">
        <v>0</v>
      </c>
      <c r="G43" s="85">
        <v>10.39</v>
      </c>
      <c r="H43" s="85">
        <v>10.39</v>
      </c>
      <c r="I43" s="85" t="s">
        <v>2902</v>
      </c>
      <c r="J43" s="85" t="s">
        <v>2796</v>
      </c>
      <c r="K43" s="85" t="s">
        <v>3165</v>
      </c>
      <c r="L43" s="85" t="s">
        <v>3166</v>
      </c>
      <c r="M43" s="85" t="s">
        <v>3150</v>
      </c>
      <c r="N43" s="85" t="s">
        <v>56</v>
      </c>
      <c r="O43" s="85" t="s">
        <v>66</v>
      </c>
      <c r="P43" s="74" t="s">
        <v>2858</v>
      </c>
      <c r="Q43" s="85" t="s">
        <v>59</v>
      </c>
      <c r="R43" s="85" t="s">
        <v>56</v>
      </c>
      <c r="S43" s="85" t="s">
        <v>59</v>
      </c>
      <c r="T43" s="85" t="s">
        <v>56</v>
      </c>
      <c r="U43" s="85" t="s">
        <v>90</v>
      </c>
      <c r="V43" s="85" t="s">
        <v>3167</v>
      </c>
      <c r="W43" s="82" t="s">
        <v>3168</v>
      </c>
      <c r="X43" s="85" t="s">
        <v>90</v>
      </c>
      <c r="Y43" s="85" t="s">
        <v>90</v>
      </c>
      <c r="Z43" s="113" t="s">
        <v>2350</v>
      </c>
      <c r="AA43" s="85" t="s">
        <v>56</v>
      </c>
      <c r="AB43" s="85" t="s">
        <v>3151</v>
      </c>
      <c r="AC43" s="85" t="s">
        <v>56</v>
      </c>
      <c r="AD43" s="85" t="s">
        <v>56</v>
      </c>
      <c r="AE43" s="85" t="s">
        <v>68</v>
      </c>
      <c r="AF43" s="85" t="s">
        <v>3169</v>
      </c>
      <c r="AG43" s="85" t="s">
        <v>66</v>
      </c>
      <c r="AH43" s="85" t="s">
        <v>56</v>
      </c>
      <c r="AI43" s="85" t="s">
        <v>3170</v>
      </c>
      <c r="AJ43" s="85" t="s">
        <v>56</v>
      </c>
      <c r="AK43" s="82" t="s">
        <v>3171</v>
      </c>
      <c r="AL43" s="82" t="s">
        <v>2787</v>
      </c>
      <c r="AM43" s="85" t="s">
        <v>2788</v>
      </c>
      <c r="AN43" s="85" t="s">
        <v>2430</v>
      </c>
      <c r="AO43" s="85" t="s">
        <v>2899</v>
      </c>
      <c r="AP43" s="85" t="s">
        <v>2823</v>
      </c>
      <c r="AQ43" s="85" t="s">
        <v>3154</v>
      </c>
      <c r="AR43" s="85" t="s">
        <v>66</v>
      </c>
      <c r="AS43" s="85" t="s">
        <v>66</v>
      </c>
      <c r="AT43" s="85" t="s">
        <v>2791</v>
      </c>
      <c r="AU43" s="85" t="s">
        <v>3172</v>
      </c>
      <c r="AV43" s="114" t="s">
        <v>121</v>
      </c>
      <c r="AW43" s="114" t="s">
        <v>121</v>
      </c>
    </row>
    <row r="44" spans="1:49" ht="69" customHeight="1" x14ac:dyDescent="0.25">
      <c r="A44" s="85" t="s">
        <v>3173</v>
      </c>
      <c r="B44" s="85" t="s">
        <v>3174</v>
      </c>
      <c r="C44" s="85" t="s">
        <v>59</v>
      </c>
      <c r="D44" s="85" t="s">
        <v>56</v>
      </c>
      <c r="E44" s="85">
        <v>4.5999999999999996</v>
      </c>
      <c r="F44" s="85">
        <v>0</v>
      </c>
      <c r="G44" s="85">
        <v>4.5999999999999996</v>
      </c>
      <c r="H44" s="85">
        <v>4.5999999999999996</v>
      </c>
      <c r="I44" s="82" t="s">
        <v>3175</v>
      </c>
      <c r="J44" s="85" t="s">
        <v>2796</v>
      </c>
      <c r="K44" s="85">
        <v>0</v>
      </c>
      <c r="L44" s="82" t="s">
        <v>3176</v>
      </c>
      <c r="M44" s="82" t="s">
        <v>3177</v>
      </c>
      <c r="N44" s="85" t="s">
        <v>56</v>
      </c>
      <c r="O44" s="85" t="s">
        <v>3178</v>
      </c>
      <c r="P44" s="74" t="s">
        <v>3179</v>
      </c>
      <c r="Q44" s="85" t="s">
        <v>59</v>
      </c>
      <c r="R44" s="85" t="s">
        <v>56</v>
      </c>
      <c r="S44" s="85" t="s">
        <v>59</v>
      </c>
      <c r="T44" s="85" t="s">
        <v>56</v>
      </c>
      <c r="U44" s="85" t="s">
        <v>90</v>
      </c>
      <c r="V44" s="85" t="s">
        <v>3167</v>
      </c>
      <c r="W44" s="85" t="s">
        <v>56</v>
      </c>
      <c r="X44" s="82" t="s">
        <v>3180</v>
      </c>
      <c r="Y44" s="85" t="s">
        <v>90</v>
      </c>
      <c r="Z44" s="113" t="s">
        <v>2350</v>
      </c>
      <c r="AA44" s="85" t="s">
        <v>56</v>
      </c>
      <c r="AB44" s="85" t="s">
        <v>3181</v>
      </c>
      <c r="AC44" s="85" t="s">
        <v>56</v>
      </c>
      <c r="AD44" s="85" t="s">
        <v>56</v>
      </c>
      <c r="AE44" s="82" t="s">
        <v>1644</v>
      </c>
      <c r="AF44" s="85" t="s">
        <v>3182</v>
      </c>
      <c r="AG44" s="85" t="s">
        <v>56</v>
      </c>
      <c r="AH44" s="85" t="s">
        <v>56</v>
      </c>
      <c r="AI44" s="85" t="s">
        <v>56</v>
      </c>
      <c r="AJ44" s="85" t="s">
        <v>56</v>
      </c>
      <c r="AK44" s="82" t="s">
        <v>3183</v>
      </c>
      <c r="AL44" s="85" t="s">
        <v>3184</v>
      </c>
      <c r="AM44" s="85" t="s">
        <v>2788</v>
      </c>
      <c r="AN44" s="85" t="s">
        <v>3185</v>
      </c>
      <c r="AO44" s="85" t="s">
        <v>331</v>
      </c>
      <c r="AP44" s="85" t="s">
        <v>3132</v>
      </c>
      <c r="AQ44" s="85" t="s">
        <v>3186</v>
      </c>
      <c r="AR44" s="85" t="s">
        <v>2791</v>
      </c>
      <c r="AS44" s="85" t="s">
        <v>2791</v>
      </c>
      <c r="AT44" s="85" t="s">
        <v>2791</v>
      </c>
      <c r="AU44" s="85" t="s">
        <v>3187</v>
      </c>
      <c r="AV44" s="114" t="s">
        <v>78</v>
      </c>
      <c r="AW44" s="114" t="s">
        <v>78</v>
      </c>
    </row>
    <row r="45" spans="1:49" ht="54" customHeight="1" x14ac:dyDescent="0.25">
      <c r="A45" s="85" t="s">
        <v>3188</v>
      </c>
      <c r="B45" s="85" t="s">
        <v>3189</v>
      </c>
      <c r="C45" s="85" t="s">
        <v>59</v>
      </c>
      <c r="D45" s="85" t="s">
        <v>56</v>
      </c>
      <c r="E45" s="85">
        <v>6.7</v>
      </c>
      <c r="F45" s="112">
        <v>0</v>
      </c>
      <c r="G45" s="85">
        <v>6.7</v>
      </c>
      <c r="H45" s="85">
        <v>6.7</v>
      </c>
      <c r="I45" s="82" t="s">
        <v>3175</v>
      </c>
      <c r="J45" s="85" t="s">
        <v>2796</v>
      </c>
      <c r="K45" s="85">
        <v>0</v>
      </c>
      <c r="L45" s="85" t="s">
        <v>3190</v>
      </c>
      <c r="M45" s="85" t="s">
        <v>81</v>
      </c>
      <c r="N45" s="85" t="s">
        <v>56</v>
      </c>
      <c r="O45" s="85" t="s">
        <v>56</v>
      </c>
      <c r="P45" s="74" t="s">
        <v>105</v>
      </c>
      <c r="Q45" s="85" t="s">
        <v>59</v>
      </c>
      <c r="R45" s="82" t="s">
        <v>3191</v>
      </c>
      <c r="S45" s="85" t="s">
        <v>59</v>
      </c>
      <c r="T45" s="85" t="s">
        <v>56</v>
      </c>
      <c r="U45" s="85" t="s">
        <v>90</v>
      </c>
      <c r="V45" s="85" t="s">
        <v>90</v>
      </c>
      <c r="W45" s="85" t="s">
        <v>90</v>
      </c>
      <c r="X45" s="85" t="s">
        <v>56</v>
      </c>
      <c r="Y45" s="85" t="s">
        <v>90</v>
      </c>
      <c r="Z45" s="113" t="s">
        <v>2350</v>
      </c>
      <c r="AA45" s="85" t="s">
        <v>56</v>
      </c>
      <c r="AB45" s="85" t="s">
        <v>56</v>
      </c>
      <c r="AC45" s="85" t="s">
        <v>56</v>
      </c>
      <c r="AD45" s="85" t="s">
        <v>56</v>
      </c>
      <c r="AE45" s="82" t="s">
        <v>1644</v>
      </c>
      <c r="AF45" s="85" t="s">
        <v>3192</v>
      </c>
      <c r="AG45" s="85" t="s">
        <v>56</v>
      </c>
      <c r="AH45" s="85" t="s">
        <v>56</v>
      </c>
      <c r="AI45" s="85" t="s">
        <v>3193</v>
      </c>
      <c r="AJ45" s="85" t="s">
        <v>56</v>
      </c>
      <c r="AK45" s="82" t="s">
        <v>3194</v>
      </c>
      <c r="AL45" s="85" t="s">
        <v>3184</v>
      </c>
      <c r="AM45" s="85" t="s">
        <v>2788</v>
      </c>
      <c r="AN45" s="85" t="s">
        <v>3185</v>
      </c>
      <c r="AO45" s="85" t="s">
        <v>331</v>
      </c>
      <c r="AP45" s="85" t="s">
        <v>3132</v>
      </c>
      <c r="AQ45" s="85" t="s">
        <v>3186</v>
      </c>
      <c r="AR45" s="85" t="s">
        <v>2791</v>
      </c>
      <c r="AS45" s="85" t="s">
        <v>2791</v>
      </c>
      <c r="AT45" s="85" t="s">
        <v>2791</v>
      </c>
      <c r="AU45" s="85" t="s">
        <v>3187</v>
      </c>
      <c r="AV45" s="114" t="s">
        <v>78</v>
      </c>
      <c r="AW45" s="114" t="s">
        <v>78</v>
      </c>
    </row>
    <row r="46" spans="1:49" ht="129.75" customHeight="1" x14ac:dyDescent="0.25">
      <c r="A46" s="85" t="s">
        <v>3195</v>
      </c>
      <c r="B46" s="85" t="s">
        <v>3196</v>
      </c>
      <c r="C46" s="85" t="s">
        <v>59</v>
      </c>
      <c r="D46" s="85" t="s">
        <v>56</v>
      </c>
      <c r="E46" s="85">
        <v>12.4</v>
      </c>
      <c r="F46" s="22" t="s">
        <v>3011</v>
      </c>
      <c r="G46" s="85">
        <v>12.4</v>
      </c>
      <c r="H46" s="22" t="s">
        <v>3011</v>
      </c>
      <c r="I46" s="85" t="s">
        <v>3197</v>
      </c>
      <c r="J46" s="85" t="s">
        <v>2796</v>
      </c>
      <c r="K46" s="85" t="s">
        <v>3198</v>
      </c>
      <c r="L46" s="85" t="s">
        <v>3199</v>
      </c>
      <c r="M46" s="82" t="s">
        <v>3200</v>
      </c>
      <c r="N46" s="85" t="s">
        <v>56</v>
      </c>
      <c r="O46" s="85" t="s">
        <v>3201</v>
      </c>
      <c r="P46" s="62" t="s">
        <v>3202</v>
      </c>
      <c r="Q46" s="85" t="s">
        <v>59</v>
      </c>
      <c r="R46" s="85" t="s">
        <v>66</v>
      </c>
      <c r="S46" s="85" t="s">
        <v>59</v>
      </c>
      <c r="T46" s="85" t="s">
        <v>56</v>
      </c>
      <c r="U46" s="85" t="s">
        <v>90</v>
      </c>
      <c r="V46" s="85" t="s">
        <v>90</v>
      </c>
      <c r="W46" s="85" t="s">
        <v>90</v>
      </c>
      <c r="X46" s="85" t="s">
        <v>56</v>
      </c>
      <c r="Y46" s="85" t="s">
        <v>90</v>
      </c>
      <c r="Z46" s="113" t="s">
        <v>2350</v>
      </c>
      <c r="AA46" s="85" t="s">
        <v>56</v>
      </c>
      <c r="AB46" s="85" t="s">
        <v>56</v>
      </c>
      <c r="AC46" s="85" t="s">
        <v>56</v>
      </c>
      <c r="AD46" s="85" t="s">
        <v>56</v>
      </c>
      <c r="AE46" s="85" t="s">
        <v>68</v>
      </c>
      <c r="AF46" s="85" t="s">
        <v>3203</v>
      </c>
      <c r="AG46" s="85" t="s">
        <v>56</v>
      </c>
      <c r="AH46" s="85" t="s">
        <v>56</v>
      </c>
      <c r="AI46" s="85" t="s">
        <v>56</v>
      </c>
      <c r="AJ46" s="85" t="s">
        <v>56</v>
      </c>
      <c r="AK46" s="82" t="s">
        <v>3204</v>
      </c>
      <c r="AL46" s="82" t="s">
        <v>3205</v>
      </c>
      <c r="AM46" s="85" t="s">
        <v>2788</v>
      </c>
      <c r="AN46" s="82" t="s">
        <v>3206</v>
      </c>
      <c r="AO46" s="82" t="s">
        <v>3207</v>
      </c>
      <c r="AP46" s="85" t="s">
        <v>2823</v>
      </c>
      <c r="AQ46" s="85" t="s">
        <v>3208</v>
      </c>
      <c r="AR46" s="85" t="s">
        <v>66</v>
      </c>
      <c r="AS46" s="85" t="s">
        <v>2791</v>
      </c>
      <c r="AT46" s="85" t="s">
        <v>2791</v>
      </c>
      <c r="AU46" s="82" t="s">
        <v>3209</v>
      </c>
      <c r="AV46" s="114" t="s">
        <v>121</v>
      </c>
      <c r="AW46" s="114" t="s">
        <v>121</v>
      </c>
    </row>
    <row r="47" spans="1:49" ht="151.5" customHeight="1" x14ac:dyDescent="0.25">
      <c r="A47" s="85" t="s">
        <v>3210</v>
      </c>
      <c r="B47" s="85" t="s">
        <v>3211</v>
      </c>
      <c r="C47" s="85" t="s">
        <v>59</v>
      </c>
      <c r="D47" s="85" t="s">
        <v>56</v>
      </c>
      <c r="E47" s="85">
        <v>3</v>
      </c>
      <c r="F47" s="22" t="s">
        <v>3011</v>
      </c>
      <c r="G47" s="85">
        <v>3</v>
      </c>
      <c r="H47" s="22" t="s">
        <v>3011</v>
      </c>
      <c r="I47" s="85" t="s">
        <v>3197</v>
      </c>
      <c r="J47" s="85" t="s">
        <v>2796</v>
      </c>
      <c r="K47" s="85" t="s">
        <v>3212</v>
      </c>
      <c r="L47" s="85" t="s">
        <v>3213</v>
      </c>
      <c r="M47" s="82" t="s">
        <v>3214</v>
      </c>
      <c r="N47" s="85" t="s">
        <v>56</v>
      </c>
      <c r="O47" s="85" t="s">
        <v>66</v>
      </c>
      <c r="P47" s="74" t="s">
        <v>2858</v>
      </c>
      <c r="Q47" s="85" t="s">
        <v>59</v>
      </c>
      <c r="R47" s="85" t="s">
        <v>66</v>
      </c>
      <c r="S47" s="85" t="s">
        <v>59</v>
      </c>
      <c r="T47" s="85" t="s">
        <v>56</v>
      </c>
      <c r="U47" s="85" t="s">
        <v>90</v>
      </c>
      <c r="V47" s="85" t="s">
        <v>90</v>
      </c>
      <c r="W47" s="85" t="s">
        <v>90</v>
      </c>
      <c r="X47" s="85" t="s">
        <v>56</v>
      </c>
      <c r="Y47" s="85" t="s">
        <v>90</v>
      </c>
      <c r="Z47" s="113" t="s">
        <v>2350</v>
      </c>
      <c r="AA47" s="85" t="s">
        <v>56</v>
      </c>
      <c r="AB47" s="85" t="s">
        <v>56</v>
      </c>
      <c r="AC47" s="85" t="s">
        <v>56</v>
      </c>
      <c r="AD47" s="85" t="s">
        <v>56</v>
      </c>
      <c r="AE47" s="85" t="s">
        <v>68</v>
      </c>
      <c r="AF47" s="85" t="s">
        <v>3215</v>
      </c>
      <c r="AG47" s="85" t="s">
        <v>56</v>
      </c>
      <c r="AH47" s="85" t="s">
        <v>56</v>
      </c>
      <c r="AI47" s="85" t="s">
        <v>56</v>
      </c>
      <c r="AJ47" s="85" t="s">
        <v>56</v>
      </c>
      <c r="AK47" s="82" t="s">
        <v>3216</v>
      </c>
      <c r="AL47" s="82" t="s">
        <v>3217</v>
      </c>
      <c r="AM47" s="85" t="s">
        <v>2788</v>
      </c>
      <c r="AN47" s="85" t="s">
        <v>3218</v>
      </c>
      <c r="AO47" s="85" t="s">
        <v>3069</v>
      </c>
      <c r="AP47" s="82" t="s">
        <v>3219</v>
      </c>
      <c r="AQ47" s="85" t="s">
        <v>3208</v>
      </c>
      <c r="AR47" s="85" t="s">
        <v>2791</v>
      </c>
      <c r="AS47" s="85" t="s">
        <v>2791</v>
      </c>
      <c r="AT47" s="85" t="s">
        <v>2791</v>
      </c>
      <c r="AU47" s="82" t="s">
        <v>3220</v>
      </c>
      <c r="AV47" s="114" t="s">
        <v>92</v>
      </c>
      <c r="AW47" s="114" t="s">
        <v>78</v>
      </c>
    </row>
    <row r="48" spans="1:49" ht="15.75" x14ac:dyDescent="0.25">
      <c r="A48" s="117"/>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8"/>
      <c r="AW48" s="118"/>
    </row>
    <row r="49" spans="48:49" ht="15.75" x14ac:dyDescent="0.25">
      <c r="AV49" s="118"/>
      <c r="AW49" s="118"/>
    </row>
    <row r="50" spans="48:49" ht="15.75" x14ac:dyDescent="0.25">
      <c r="AV50" s="118"/>
      <c r="AW50" s="118"/>
    </row>
    <row r="51" spans="48:49" ht="15.75" x14ac:dyDescent="0.25">
      <c r="AV51" s="118"/>
      <c r="AW51" s="118"/>
    </row>
    <row r="52" spans="48:49" ht="15.75" x14ac:dyDescent="0.25">
      <c r="AV52" s="118"/>
      <c r="AW52" s="118"/>
    </row>
    <row r="53" spans="48:49" ht="15.75" x14ac:dyDescent="0.25">
      <c r="AV53" s="118"/>
      <c r="AW53" s="118"/>
    </row>
    <row r="54" spans="48:49" ht="12" customHeight="1" x14ac:dyDescent="0.25">
      <c r="AV54" s="118"/>
      <c r="AW54" s="118"/>
    </row>
    <row r="55" spans="48:49" ht="12" customHeight="1" x14ac:dyDescent="0.25">
      <c r="AV55" s="118"/>
      <c r="AW55" s="118"/>
    </row>
    <row r="56" spans="48:49" ht="12" customHeight="1" x14ac:dyDescent="0.25">
      <c r="AV56" s="118"/>
      <c r="AW56" s="118"/>
    </row>
    <row r="57" spans="48:49" ht="12" customHeight="1" x14ac:dyDescent="0.25">
      <c r="AV57" s="118"/>
      <c r="AW57" s="118"/>
    </row>
  </sheetData>
  <autoFilter ref="A1:AW47" xr:uid="{5B784DCF-4459-49E2-B65B-6B92428C399F}"/>
  <conditionalFormatting sqref="A1">
    <cfRule type="duplicateValues" dxfId="5" priority="6"/>
  </conditionalFormatting>
  <conditionalFormatting sqref="AV2:AW57">
    <cfRule type="containsText" dxfId="4" priority="31" operator="containsText" text="Not developable">
      <formula>NOT(ISERROR(SEARCH("Not developable",AV2)))</formula>
    </cfRule>
    <cfRule type="containsText" dxfId="3" priority="32" operator="containsText" text="Potentially developable">
      <formula>NOT(ISERROR(SEARCH("Potentially developable",AV2)))</formula>
    </cfRule>
    <cfRule type="containsText" dxfId="2" priority="33" operator="containsText" text="Developable">
      <formula>NOT(ISERROR(SEARCH("Developable",AV2)))</formula>
    </cfRule>
    <cfRule type="containsText" dxfId="1" priority="34" operator="containsText" text="Deliverable">
      <formula>NOT(ISERROR(SEARCH("Deliverable",AV2)))</formula>
    </cfRule>
    <cfRule type="colorScale" priority="35">
      <colorScale>
        <cfvo type="min"/>
        <cfvo type="max"/>
        <color rgb="FFFF7128"/>
        <color rgb="FFFFEF9C"/>
      </colorScale>
    </cfRule>
  </conditionalFormatting>
  <dataValidations count="2">
    <dataValidation type="list" allowBlank="1" showInputMessage="1" showErrorMessage="1" sqref="AV2:AW57" xr:uid="{7DF12D27-4D14-47CE-99EF-29016A05B8CE}">
      <formula1>"Deliverable, Developable, Potentially developable, Not developable"</formula1>
    </dataValidation>
    <dataValidation type="list" allowBlank="1" showInputMessage="1" showErrorMessage="1" sqref="AE2:AE47" xr:uid="{BB160AA7-2A9C-4A83-AD81-C36BE6FB107E}">
      <formula1>"Steep, Gentle undulation, Relatively flat"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ADA3D-EF58-420A-90AC-E332A09D1271}">
  <dimension ref="A1:DJ41"/>
  <sheetViews>
    <sheetView workbookViewId="0">
      <selection sqref="A1:B1"/>
    </sheetView>
  </sheetViews>
  <sheetFormatPr defaultColWidth="9.140625" defaultRowHeight="12" x14ac:dyDescent="0.2"/>
  <cols>
    <col min="1" max="1" width="11.5703125" style="3" customWidth="1"/>
    <col min="2" max="2" width="47.7109375" style="3" customWidth="1"/>
    <col min="3" max="16384" width="9.140625" style="3"/>
  </cols>
  <sheetData>
    <row r="1" spans="1:114" ht="75.75" customHeight="1" x14ac:dyDescent="0.2">
      <c r="A1" s="124" t="s">
        <v>2303</v>
      </c>
      <c r="B1" s="126"/>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row>
    <row r="2" spans="1:114" s="2" customFormat="1" ht="38.25" customHeight="1" x14ac:dyDescent="0.25">
      <c r="A2" s="7" t="s">
        <v>2304</v>
      </c>
      <c r="B2" s="8" t="s">
        <v>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row>
    <row r="3" spans="1:114" x14ac:dyDescent="0.2">
      <c r="A3" s="4" t="s">
        <v>3221</v>
      </c>
      <c r="B3" s="4" t="s">
        <v>3222</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x14ac:dyDescent="0.2">
      <c r="A4" s="4" t="s">
        <v>3223</v>
      </c>
      <c r="B4" s="4" t="s">
        <v>3224</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x14ac:dyDescent="0.2">
      <c r="A5" s="4" t="s">
        <v>3225</v>
      </c>
      <c r="B5" s="4" t="s">
        <v>3226</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x14ac:dyDescent="0.2">
      <c r="A6" s="4" t="s">
        <v>3227</v>
      </c>
      <c r="B6" s="4" t="s">
        <v>3228</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1:114" x14ac:dyDescent="0.2">
      <c r="A7" s="4" t="s">
        <v>3229</v>
      </c>
      <c r="B7" s="4" t="s">
        <v>3230</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row>
    <row r="8" spans="1:114" x14ac:dyDescent="0.2">
      <c r="A8" s="4" t="s">
        <v>3231</v>
      </c>
      <c r="B8" s="4" t="s">
        <v>3232</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row>
    <row r="9" spans="1:114" x14ac:dyDescent="0.2">
      <c r="A9" s="4" t="s">
        <v>3233</v>
      </c>
      <c r="B9" s="4" t="s">
        <v>3234</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row>
    <row r="10" spans="1:114" x14ac:dyDescent="0.2">
      <c r="A10" s="4" t="s">
        <v>3235</v>
      </c>
      <c r="B10" s="4" t="s">
        <v>3236</v>
      </c>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row>
    <row r="11" spans="1:114" x14ac:dyDescent="0.2">
      <c r="A11" s="4" t="s">
        <v>3237</v>
      </c>
      <c r="B11" s="4" t="s">
        <v>3238</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row>
    <row r="12" spans="1:114" x14ac:dyDescent="0.2">
      <c r="A12" s="4" t="s">
        <v>3239</v>
      </c>
      <c r="B12" s="4" t="s">
        <v>3240</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row>
    <row r="13" spans="1:114" x14ac:dyDescent="0.2">
      <c r="A13" s="4" t="s">
        <v>3241</v>
      </c>
      <c r="B13" s="4" t="s">
        <v>3242</v>
      </c>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row>
    <row r="14" spans="1:114" x14ac:dyDescent="0.2">
      <c r="A14" s="4" t="s">
        <v>3243</v>
      </c>
      <c r="B14" s="4" t="s">
        <v>3244</v>
      </c>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row>
    <row r="15" spans="1:114" x14ac:dyDescent="0.2">
      <c r="A15" s="4" t="s">
        <v>3245</v>
      </c>
      <c r="B15" s="4" t="s">
        <v>3246</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row>
    <row r="16" spans="1:114" x14ac:dyDescent="0.2">
      <c r="A16" s="4" t="s">
        <v>3247</v>
      </c>
      <c r="B16" s="4" t="s">
        <v>3248</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row>
    <row r="17" spans="1:114" x14ac:dyDescent="0.2">
      <c r="A17" s="4" t="s">
        <v>3249</v>
      </c>
      <c r="B17" s="4" t="s">
        <v>3250</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row>
    <row r="18" spans="1:114" x14ac:dyDescent="0.2">
      <c r="A18" s="4" t="s">
        <v>3251</v>
      </c>
      <c r="B18" s="4" t="s">
        <v>3252</v>
      </c>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row>
    <row r="19" spans="1:114" x14ac:dyDescent="0.2">
      <c r="A19" s="4" t="s">
        <v>3253</v>
      </c>
      <c r="B19" s="4" t="s">
        <v>3254</v>
      </c>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row>
    <row r="20" spans="1:114" x14ac:dyDescent="0.2">
      <c r="A20" s="4" t="s">
        <v>3255</v>
      </c>
      <c r="B20" s="4" t="s">
        <v>3256</v>
      </c>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row>
    <row r="21" spans="1:114" x14ac:dyDescent="0.2">
      <c r="A21" s="4" t="s">
        <v>3257</v>
      </c>
      <c r="B21" s="4" t="s">
        <v>3258</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row>
    <row r="22" spans="1:114" x14ac:dyDescent="0.2">
      <c r="A22" s="4" t="s">
        <v>3259</v>
      </c>
      <c r="B22" s="4" t="s">
        <v>3260</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row>
    <row r="23" spans="1:114" x14ac:dyDescent="0.2">
      <c r="A23" s="4" t="s">
        <v>3261</v>
      </c>
      <c r="B23" s="4" t="s">
        <v>3262</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row>
    <row r="24" spans="1:114" x14ac:dyDescent="0.2">
      <c r="A24" s="4" t="s">
        <v>3263</v>
      </c>
      <c r="B24" s="4" t="s">
        <v>3264</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row>
    <row r="25" spans="1:114" x14ac:dyDescent="0.2">
      <c r="A25" s="4" t="s">
        <v>3265</v>
      </c>
      <c r="B25" s="4" t="s">
        <v>3266</v>
      </c>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row>
    <row r="26" spans="1:114" x14ac:dyDescent="0.2">
      <c r="A26" s="4" t="s">
        <v>3267</v>
      </c>
      <c r="B26" s="4" t="s">
        <v>3268</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row>
    <row r="27" spans="1:114" x14ac:dyDescent="0.2">
      <c r="A27" s="4" t="s">
        <v>3269</v>
      </c>
      <c r="B27" s="4" t="s">
        <v>3270</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row>
    <row r="28" spans="1:114" x14ac:dyDescent="0.2">
      <c r="A28" s="4" t="s">
        <v>3271</v>
      </c>
      <c r="B28" s="4" t="s">
        <v>3272</v>
      </c>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row>
    <row r="29" spans="1:114" x14ac:dyDescent="0.2">
      <c r="A29" s="4" t="s">
        <v>3273</v>
      </c>
      <c r="B29" s="4" t="s">
        <v>3274</v>
      </c>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row>
    <row r="30" spans="1:114" x14ac:dyDescent="0.2">
      <c r="A30" s="4" t="s">
        <v>3275</v>
      </c>
      <c r="B30" s="4" t="s">
        <v>3276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row>
    <row r="31" spans="1:114" x14ac:dyDescent="0.2">
      <c r="A31" s="4" t="s">
        <v>3277</v>
      </c>
      <c r="B31" s="4" t="s">
        <v>3278</v>
      </c>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row>
    <row r="32" spans="1:114" x14ac:dyDescent="0.2">
      <c r="A32" s="4" t="s">
        <v>3279</v>
      </c>
      <c r="B32" s="4" t="s">
        <v>3280</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row>
    <row r="33" spans="1:114" x14ac:dyDescent="0.2">
      <c r="A33" s="4" t="s">
        <v>3281</v>
      </c>
      <c r="B33" s="4" t="s">
        <v>3282</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row>
    <row r="34" spans="1:114" x14ac:dyDescent="0.2">
      <c r="A34" s="4" t="s">
        <v>3283</v>
      </c>
      <c r="B34" s="4" t="s">
        <v>3284</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row>
    <row r="35" spans="1:114" x14ac:dyDescent="0.2">
      <c r="A35" s="4" t="s">
        <v>3285</v>
      </c>
      <c r="B35" s="4" t="s">
        <v>3286</v>
      </c>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row>
    <row r="36" spans="1:114" x14ac:dyDescent="0.2">
      <c r="A36" s="4" t="s">
        <v>3287</v>
      </c>
      <c r="B36" s="4" t="s">
        <v>3288</v>
      </c>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row>
    <row r="37" spans="1:114" x14ac:dyDescent="0.2">
      <c r="A37" s="4" t="s">
        <v>3289</v>
      </c>
      <c r="B37" s="4" t="s">
        <v>3290</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row>
    <row r="38" spans="1:114" x14ac:dyDescent="0.2">
      <c r="A38" s="4" t="s">
        <v>3291</v>
      </c>
      <c r="B38" s="4" t="s">
        <v>3292</v>
      </c>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row>
    <row r="39" spans="1:114" x14ac:dyDescent="0.2">
      <c r="A39" s="4" t="s">
        <v>3293</v>
      </c>
      <c r="B39" s="4" t="s">
        <v>3294</v>
      </c>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row>
    <row r="40" spans="1:114" x14ac:dyDescent="0.2">
      <c r="A40" s="6" t="s">
        <v>3295</v>
      </c>
      <c r="B40" s="6" t="s">
        <v>3296</v>
      </c>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row>
    <row r="41" spans="1:114" x14ac:dyDescent="0.2">
      <c r="A41" s="4" t="s">
        <v>3297</v>
      </c>
      <c r="B41" s="4" t="s">
        <v>3298</v>
      </c>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row>
  </sheetData>
  <mergeCells count="1">
    <mergeCell ref="A1:B1"/>
  </mergeCells>
  <conditionalFormatting sqref="A2">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c110468-a1d5-4c5d-b594-3caef931194d" xsi:nil="true"/>
    <lcf76f155ced4ddcb4097134ff3c332f xmlns="39549395-1385-4d71-82ab-a59f2e1de57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EC3435A6814124A92F16DB8DD6145C8" ma:contentTypeVersion="16" ma:contentTypeDescription="Create a new document." ma:contentTypeScope="" ma:versionID="e747873d3a1b123e2b2e6ab05775ad3b">
  <xsd:schema xmlns:xsd="http://www.w3.org/2001/XMLSchema" xmlns:xs="http://www.w3.org/2001/XMLSchema" xmlns:p="http://schemas.microsoft.com/office/2006/metadata/properties" xmlns:ns2="39549395-1385-4d71-82ab-a59f2e1de573" xmlns:ns3="0c110468-a1d5-4c5d-b594-3caef931194d" targetNamespace="http://schemas.microsoft.com/office/2006/metadata/properties" ma:root="true" ma:fieldsID="a7dfa299834dcb04c58922172661e366" ns2:_="" ns3:_="">
    <xsd:import namespace="39549395-1385-4d71-82ab-a59f2e1de573"/>
    <xsd:import namespace="0c110468-a1d5-4c5d-b594-3caef93119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49395-1385-4d71-82ab-a59f2e1de5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ecf5fc7-d0ee-4f82-9ef1-bad3418330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110468-a1d5-4c5d-b594-3caef931194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c514111-214f-43b1-b791-467228869b19}" ma:internalName="TaxCatchAll" ma:showField="CatchAllData" ma:web="0c110468-a1d5-4c5d-b594-3caef931194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1F92BC-D47E-4E7F-9238-9FBE4AB7143C}">
  <ds:schemaRefs>
    <ds:schemaRef ds:uri="http://schemas.microsoft.com/office/2006/metadata/properties"/>
    <ds:schemaRef ds:uri="http://schemas.microsoft.com/office/infopath/2007/PartnerControls"/>
    <ds:schemaRef ds:uri="0c110468-a1d5-4c5d-b594-3caef931194d"/>
    <ds:schemaRef ds:uri="39549395-1385-4d71-82ab-a59f2e1de573"/>
  </ds:schemaRefs>
</ds:datastoreItem>
</file>

<file path=customXml/itemProps2.xml><?xml version="1.0" encoding="utf-8"?>
<ds:datastoreItem xmlns:ds="http://schemas.openxmlformats.org/officeDocument/2006/customXml" ds:itemID="{2C98A325-3E68-4EEC-91EF-0838ED6169F4}">
  <ds:schemaRefs>
    <ds:schemaRef ds:uri="http://schemas.microsoft.com/sharepoint/v3/contenttype/forms"/>
  </ds:schemaRefs>
</ds:datastoreItem>
</file>

<file path=customXml/itemProps3.xml><?xml version="1.0" encoding="utf-8"?>
<ds:datastoreItem xmlns:ds="http://schemas.openxmlformats.org/officeDocument/2006/customXml" ds:itemID="{DAB7BCAF-07B5-44B8-9FA6-6B47681E6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49395-1385-4d71-82ab-a59f2e1de573"/>
    <ds:schemaRef ds:uri="0c110468-a1d5-4c5d-b594-3caef93119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Tewkesbury BC HELAA</vt:lpstr>
      <vt:lpstr>Tewkesbury BC Abeyance Sites</vt:lpstr>
      <vt:lpstr>Cheltenham BC HELAA</vt:lpstr>
      <vt:lpstr>Gloucester City HELAA</vt:lpstr>
      <vt:lpstr>Gloucester City Abeyance Sites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Leanne Whiteman</dc:creator>
  <cp:keywords/>
  <dc:description/>
  <cp:lastModifiedBy>Thomas Redfern</cp:lastModifiedBy>
  <cp:revision/>
  <dcterms:created xsi:type="dcterms:W3CDTF">2017-07-24T10:16:15Z</dcterms:created>
  <dcterms:modified xsi:type="dcterms:W3CDTF">2024-02-01T12:54:21Z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0x010100EEC3435A6814124A92F16DB8DD6145C8</vt:lpwstr>
  </property>
  <property fmtid="{D5CDD505-2E9C-101B-9397-08002B2CF9AE}" pid="3" name="MediaServiceImageTags">
    <vt:lpwstr/>
  </property>
</Properties>
</file>